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730" windowHeight="11760" firstSheet="8" activeTab="10"/>
  </bookViews>
  <sheets>
    <sheet name="Cuenta Operativa ene. 23" sheetId="1" r:id="rId1"/>
    <sheet name="Cuenta Operativa feb. 23 " sheetId="2" r:id="rId2"/>
    <sheet name="Cuenta Operativa marzo. 23 " sheetId="3" r:id="rId3"/>
    <sheet name="Cuenta Operativa abril. 23" sheetId="4" r:id="rId4"/>
    <sheet name="Cuenta Operativa MAYO. 23 " sheetId="5" r:id="rId5"/>
    <sheet name="Cuenta Operativa JUNIO. 23 " sheetId="6" r:id="rId6"/>
    <sheet name="Cuenta Operativa JULIO. 23" sheetId="7" r:id="rId7"/>
    <sheet name="Cuenta Operativa AGOSTO" sheetId="8" r:id="rId8"/>
    <sheet name="Cuenta Operativa SEPT" sheetId="9" r:id="rId9"/>
    <sheet name="Cuenta Operativa NOVIEMBRE" sheetId="10" r:id="rId10"/>
    <sheet name="Cuenta Operativa DICIEMBRE" sheetId="11" r:id="rId1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1" i="11"/>
  <c r="I92" l="1"/>
  <c r="I8" i="10" l="1"/>
  <c r="I9" s="1"/>
  <c r="I10" s="1"/>
  <c r="I11" l="1"/>
  <c r="I12" s="1"/>
  <c r="I8" i="9" l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l="1"/>
  <c r="I8" i="8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l="1"/>
  <c r="I8" i="7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l="1"/>
  <c r="I29" s="1"/>
  <c r="I8" i="6"/>
  <c r="I9"/>
  <c r="I8" i="5" l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l="1"/>
  <c r="I8" i="4"/>
  <c r="I9" s="1"/>
  <c r="I10" l="1"/>
  <c r="I8" i="3"/>
  <c r="I9" s="1"/>
  <c r="I10" s="1"/>
  <c r="I11" s="1"/>
  <c r="I12" s="1"/>
  <c r="I13" l="1"/>
  <c r="I8" i="2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l="1"/>
  <c r="I8" i="1" l="1"/>
  <c r="I9" l="1"/>
  <c r="I10" s="1"/>
  <c r="I11" s="1"/>
</calcChain>
</file>

<file path=xl/sharedStrings.xml><?xml version="1.0" encoding="utf-8"?>
<sst xmlns="http://schemas.openxmlformats.org/spreadsheetml/2006/main" count="919" uniqueCount="239">
  <si>
    <t>INDUSTRIA NACIONAL DE LA AGUAJA (INAGUA)</t>
  </si>
  <si>
    <t>INGRESOS Y ENGRESOS DE LA CUENTA 010-241655-9</t>
  </si>
  <si>
    <t>FECHA</t>
  </si>
  <si>
    <t>NUMERO</t>
  </si>
  <si>
    <t>TIPO</t>
  </si>
  <si>
    <t>BENEFICIARIO</t>
  </si>
  <si>
    <t>CONCEPTO</t>
  </si>
  <si>
    <t>DEBITOS</t>
  </si>
  <si>
    <t>CREDITOS</t>
  </si>
  <si>
    <t>BALANCE</t>
  </si>
  <si>
    <t>BALANCE INICIAL</t>
  </si>
  <si>
    <t>CK</t>
  </si>
  <si>
    <t>N/D</t>
  </si>
  <si>
    <t>CARGOS BANCARIOS</t>
  </si>
  <si>
    <t xml:space="preserve">Lic. Sobeida Pimentel </t>
  </si>
  <si>
    <t xml:space="preserve"> Lic. Guillermo Gonzalez</t>
  </si>
  <si>
    <t>Enc. Division financiera</t>
  </si>
  <si>
    <t>DOP</t>
  </si>
  <si>
    <t>INAGUJA</t>
  </si>
  <si>
    <t>INGRESO POR OPERACIONES</t>
  </si>
  <si>
    <t>Balance Disponible al 31/1/2023</t>
  </si>
  <si>
    <t>AL 31/1/2023</t>
  </si>
  <si>
    <t>CLAUDIA HEREDIA JIMENEZ</t>
  </si>
  <si>
    <t>SERVICIOS CAPACITACION EN EL PROGRAMA DE ACCIONES FORMATIVAS DE LA INSTITUCION</t>
  </si>
  <si>
    <t>Sub-Director</t>
  </si>
  <si>
    <t>AL 28/2/2023</t>
  </si>
  <si>
    <t>Balance Disponible al 28/2/2023</t>
  </si>
  <si>
    <t>JARDIN ILUSIONES, SRL</t>
  </si>
  <si>
    <t>COLECTOR IMPUESOS INTERNOS</t>
  </si>
  <si>
    <t>TRAFLOUR GROUP, SRL</t>
  </si>
  <si>
    <t>ZOILO GONZALEZ</t>
  </si>
  <si>
    <t>GUILLERMO MORA</t>
  </si>
  <si>
    <t>NULO</t>
  </si>
  <si>
    <t>MUNAY GONZALEZ</t>
  </si>
  <si>
    <t>SUANNY ACOSTA</t>
  </si>
  <si>
    <t>CARLOS PEREZ</t>
  </si>
  <si>
    <t>FLORALBA CABRERA</t>
  </si>
  <si>
    <t>JOSE MIGUEL CASTILLO</t>
  </si>
  <si>
    <t>EDWARD MOREL</t>
  </si>
  <si>
    <t>MARLENY SANTOS</t>
  </si>
  <si>
    <t>GRISELDA ROJAS</t>
  </si>
  <si>
    <t>ANGEL MEDINA</t>
  </si>
  <si>
    <t>JOEL BALLESTER</t>
  </si>
  <si>
    <t>YAKEISI Y. BEATO</t>
  </si>
  <si>
    <t>RAUL PEREZ</t>
  </si>
  <si>
    <t>MARIA AQUINO</t>
  </si>
  <si>
    <t>RAMONA ABREU</t>
  </si>
  <si>
    <t>KATHIA BEEN</t>
  </si>
  <si>
    <t>ROSIO D. TORRES</t>
  </si>
  <si>
    <t>SOCORRO ARIAS</t>
  </si>
  <si>
    <t>ADQUISICION DE CORONA FUNEBRE Y OFRENDA FLORAL</t>
  </si>
  <si>
    <t>PAGO DE IMPUESTO IR-17, MES DE ENERO 2023</t>
  </si>
  <si>
    <t>PAGO DE IMPUESTO IR-17, MES DE ENERO 2024</t>
  </si>
  <si>
    <t xml:space="preserve">SALDO ADQUISICION DE GASOIL REGULAR </t>
  </si>
  <si>
    <t>NOMINA DE JORNALEROS, MES FEBRERO 2023</t>
  </si>
  <si>
    <t>IMPUESTOS IR-17, MES FEBRERO 2023</t>
  </si>
  <si>
    <t>IMPUESTOS IR-3, MES FEBRERO 2023</t>
  </si>
  <si>
    <t>IMPRESOS CALVIN, SRL</t>
  </si>
  <si>
    <t>SERVICIOS DE IMPRESIONES</t>
  </si>
  <si>
    <t>Balance Disponible al 31/3/2023</t>
  </si>
  <si>
    <t>AL 31/3/2023</t>
  </si>
  <si>
    <t>IMPUESTOS IR-17, MES MARZO 2023</t>
  </si>
  <si>
    <t>Balance Disponible al 30/4/2023</t>
  </si>
  <si>
    <t>AL 30/4/2023</t>
  </si>
  <si>
    <t>AL 31/5/2023</t>
  </si>
  <si>
    <t>Balance Disponible al 31/5/2023</t>
  </si>
  <si>
    <t>JH DESIGN, SRL</t>
  </si>
  <si>
    <t>ADQUISICION DE MATERIALES DE CONFECCION</t>
  </si>
  <si>
    <t>GRUPO DE MOYA HERNANDEZ &amp; ASOCIADOS, SRL</t>
  </si>
  <si>
    <t>ADQUISICION DE TELAS PARA PRODUCCION</t>
  </si>
  <si>
    <t>NOMINA DE JORNALEROS, MES DE MAYO 2023</t>
  </si>
  <si>
    <t>ANA SILVIA PRENSA ALMONTE</t>
  </si>
  <si>
    <t>ESTERVINA DIAZ DE MENDEZ</t>
  </si>
  <si>
    <t>ERENIA DELGADO PRENSA</t>
  </si>
  <si>
    <t>EUGENIA LARA</t>
  </si>
  <si>
    <t>CARLOS EDUARDO UREÑA</t>
  </si>
  <si>
    <t>KELVIN JOSE DE LEON RAMIREZ</t>
  </si>
  <si>
    <t>JOHANNA ALTAGRACIA RINCON</t>
  </si>
  <si>
    <t>EMELY VIEL DELGADO</t>
  </si>
  <si>
    <t>NAYROBY JISSEL CASTILLO DE LEON</t>
  </si>
  <si>
    <t>CELENIA DE LA CRUZ MARTINEZ</t>
  </si>
  <si>
    <t>DAULIN RAMONA PEREZ DE LEON</t>
  </si>
  <si>
    <t>JOEL BALLESTERES</t>
  </si>
  <si>
    <t>SOCORRO MARIA ARIAS ALMONTE</t>
  </si>
  <si>
    <t>SUANNY ACOSTA MORILLO</t>
  </si>
  <si>
    <t>ESMERALDA DE LEON ROQUE</t>
  </si>
  <si>
    <t>MARCELINO ALDALBERTO CABRERA GARCIA</t>
  </si>
  <si>
    <t>EUNICE MARIELI MARTE GONZALEZ</t>
  </si>
  <si>
    <t>CHAKIRA PENELOPE CUEVAS</t>
  </si>
  <si>
    <t>YARITZA MONTERO FERRERAS</t>
  </si>
  <si>
    <t xml:space="preserve">ALFONSINA BAUTISTA LUIS DE CORPORAN </t>
  </si>
  <si>
    <t>DORKA MARIA SEPULVEDA</t>
  </si>
  <si>
    <t>YONELLY ANT. VALENZUELA PINA DE AQUINO</t>
  </si>
  <si>
    <t>LUIS AMAURY CALCAÑO</t>
  </si>
  <si>
    <t>MARCY MONTERO MONTERO</t>
  </si>
  <si>
    <t>PABLO ELIAS GOMEZ</t>
  </si>
  <si>
    <t>JEFERSON ANDREWS PEREZ CANDELARIO</t>
  </si>
  <si>
    <t>JULLY DE LA CRUZ CASTRO</t>
  </si>
  <si>
    <t>ANGEL MARIA MEDINA</t>
  </si>
  <si>
    <t>JAMES ISIDRO RICHMOND BELTRE</t>
  </si>
  <si>
    <t>CINTIA PEGUERO FERNANDEZ</t>
  </si>
  <si>
    <t>BARTOLO MEJIA</t>
  </si>
  <si>
    <t>ARCADIA GUERRERO GERMAN</t>
  </si>
  <si>
    <t>NEILA ESTHER BELLO FRANCISCO</t>
  </si>
  <si>
    <t>CARMEN GARCIA OGANDO</t>
  </si>
  <si>
    <t>MIGUELINA ALCANTARA LACHAPEL</t>
  </si>
  <si>
    <t>ROSA NIDIA SANCHEZ ALMONTE</t>
  </si>
  <si>
    <t>COLECTOR DE IMPUESTOS INTERNOS</t>
  </si>
  <si>
    <t>PAGO IR-3, MES DE ABRIL 2023</t>
  </si>
  <si>
    <t>NOMINA DE JORNALEROS, MES DE MAYO 2023 (NULO)</t>
  </si>
  <si>
    <t>AL 30/6/2023</t>
  </si>
  <si>
    <t>Balance Disponible al 30/6/2023</t>
  </si>
  <si>
    <t>NOMINA DE JORNALEROS, MES DE JULIO 2023</t>
  </si>
  <si>
    <t>PAGO IR-3, MES DE MAYO 2023</t>
  </si>
  <si>
    <t>RAYSA MARTINEZ</t>
  </si>
  <si>
    <t>CALOR EDUARDO UREÑA</t>
  </si>
  <si>
    <t>ARTURO PEREZ PRENSA</t>
  </si>
  <si>
    <t>BENNETTE A. DIAZ PERALTA</t>
  </si>
  <si>
    <t>DULCE MARIA DE LA CRUZ</t>
  </si>
  <si>
    <t>CLENIA DE LA CRUZ MARTINEZ</t>
  </si>
  <si>
    <t>Balance Disponible al 31/7/2023</t>
  </si>
  <si>
    <t>AL 31/7/2023</t>
  </si>
  <si>
    <t xml:space="preserve">IMPRESOS CALVIN, SRL </t>
  </si>
  <si>
    <t>ALFONSINA BAUTISTA</t>
  </si>
  <si>
    <t>YONELLY VALENZUELA</t>
  </si>
  <si>
    <t>LUIS CALCAÑO</t>
  </si>
  <si>
    <t>NARCY MONTERO</t>
  </si>
  <si>
    <t>PABLO E. GOMEZ</t>
  </si>
  <si>
    <t>JULLY DE LA CRUZ</t>
  </si>
  <si>
    <t>GISSELLE POLANCO</t>
  </si>
  <si>
    <t>MARIA E. DE LEON</t>
  </si>
  <si>
    <t>HECTOR D. SANCHEZ</t>
  </si>
  <si>
    <t>JAMES RICHMOND</t>
  </si>
  <si>
    <t>CINTIA PEGUERO</t>
  </si>
  <si>
    <t>ARCADIA GUERRERO</t>
  </si>
  <si>
    <t>NEILA BELLO</t>
  </si>
  <si>
    <t>CARMEN GARCIA</t>
  </si>
  <si>
    <t>MISAEL RODRIGUEZ</t>
  </si>
  <si>
    <t>ROSA SANCHEZ</t>
  </si>
  <si>
    <t>ANGEL M. MEDINA</t>
  </si>
  <si>
    <t>PIROPA UREÑA</t>
  </si>
  <si>
    <t>DEIVY ROQUE</t>
  </si>
  <si>
    <t>Balance Disponible al 31/8/2023</t>
  </si>
  <si>
    <t>AL 31/8/2023</t>
  </si>
  <si>
    <t xml:space="preserve">SERVICIOS DE IMPRESIÓN </t>
  </si>
  <si>
    <t>Enc. Administrativo y Financiero</t>
  </si>
  <si>
    <t>NOMINA DE JORNALEROS, MES DE AGOSTO 2023</t>
  </si>
  <si>
    <t>CRISTAL RICARDO TEJEDA</t>
  </si>
  <si>
    <t>JOSE RICARDO DIAZ</t>
  </si>
  <si>
    <t>EUGENIO LARA</t>
  </si>
  <si>
    <t>LUISANNY ALMARANTE</t>
  </si>
  <si>
    <t>LUIS M. SANTANA DE LA CRUZ</t>
  </si>
  <si>
    <t>JUDITH ESTHER LOPEZ RAMIREZ</t>
  </si>
  <si>
    <t>DILIA LUCIA CORNIELLE DE MARTENEZ</t>
  </si>
  <si>
    <t>ANYELIS CAROLINA MELO RICARDO</t>
  </si>
  <si>
    <t>KATHIA DEYANIRA BEEN MEDINA</t>
  </si>
  <si>
    <t>RONNY M. GONZALEZ</t>
  </si>
  <si>
    <t>JOSE REYNOSO VELOZ</t>
  </si>
  <si>
    <t>JULIA ANT. SANTANA DE OLEO</t>
  </si>
  <si>
    <t>YAKEISI BEATO</t>
  </si>
  <si>
    <t>CARLOS DANIEL PEREZ ALONZO</t>
  </si>
  <si>
    <t>AL 30/9/2023</t>
  </si>
  <si>
    <t>Balance Disponible al 30/9/2023</t>
  </si>
  <si>
    <t>AL 30/11/2023</t>
  </si>
  <si>
    <t>Balance Disponible al 30/11/2023</t>
  </si>
  <si>
    <t>PAGO IR-3, MES DE SEPTIEMBRE 2023</t>
  </si>
  <si>
    <t>NOTA DE CREDITO</t>
  </si>
  <si>
    <t>DEP.</t>
  </si>
  <si>
    <t>ARTURO PEREZ PRENZA</t>
  </si>
  <si>
    <t>MARIA E. DE LA CRUZ SANTANA</t>
  </si>
  <si>
    <t>ROSANNA ADAMES</t>
  </si>
  <si>
    <t>RAMONITA INFANTE</t>
  </si>
  <si>
    <t>ESTHEFANI ASENA</t>
  </si>
  <si>
    <t>LEANDRO ROBLES</t>
  </si>
  <si>
    <t>MARCELINO A. CABRERA GARCIA</t>
  </si>
  <si>
    <t>PAGO NOMINA JORNALEROS, ENERO 2024</t>
  </si>
  <si>
    <t>EUNICE M. MARTE GONZALEZ</t>
  </si>
  <si>
    <t>DORKA M. SEPULVEDA REYES</t>
  </si>
  <si>
    <t>JANNES BELTRE</t>
  </si>
  <si>
    <t>ADRIA FERRERAS</t>
  </si>
  <si>
    <t>ROSA NIDIA SANCHEZ</t>
  </si>
  <si>
    <t>ERENIA DELGADO PRENZA</t>
  </si>
  <si>
    <t>NAYROBY J. CASTILLO DE LEON</t>
  </si>
  <si>
    <t>CELENIA DE LA CRUZ</t>
  </si>
  <si>
    <t>DAULIN R. PEREZ DE LEON</t>
  </si>
  <si>
    <t>CRISTAL RICARDO</t>
  </si>
  <si>
    <t>ANYELIS C. MELO</t>
  </si>
  <si>
    <t>RONNY GONZALEZ</t>
  </si>
  <si>
    <t>LUIS M. SANTANA</t>
  </si>
  <si>
    <t>JOSE R. DIAZ ORTEGA</t>
  </si>
  <si>
    <t>DILIA CORNIELLE</t>
  </si>
  <si>
    <t>JULIA ANT. SANTANA</t>
  </si>
  <si>
    <t>DEBORAH JUDITH AQUINO</t>
  </si>
  <si>
    <t>JOSE MIGUEL REYNOSO</t>
  </si>
  <si>
    <t>CARLOS D. PEREZ</t>
  </si>
  <si>
    <t>MARGARITA MAYA</t>
  </si>
  <si>
    <t>RAUL E. PEREZ</t>
  </si>
  <si>
    <t>SONIA DE LA CRUZ</t>
  </si>
  <si>
    <t>SORAYA DE MORLA</t>
  </si>
  <si>
    <t>NURELI BELTRAN</t>
  </si>
  <si>
    <t>MARIA TERESA FELIZ</t>
  </si>
  <si>
    <t>DRENY SANTANA</t>
  </si>
  <si>
    <t>MEDELIN GARABITO</t>
  </si>
  <si>
    <t>KELVIN DE LEON</t>
  </si>
  <si>
    <t>CARMEN ALT. BRITO</t>
  </si>
  <si>
    <t>JOHANNA RINCON</t>
  </si>
  <si>
    <t>JHAIRO JIMENEZ DEL ROSARIO</t>
  </si>
  <si>
    <t>JONMAILY RIVERA</t>
  </si>
  <si>
    <t>MALLORYS OSORIA</t>
  </si>
  <si>
    <t>MERLIN AQUINO</t>
  </si>
  <si>
    <t>MARIA DEL PILAR VELOZ</t>
  </si>
  <si>
    <t>ASHLY LANTIGUA</t>
  </si>
  <si>
    <t>LISSETT BELTRE</t>
  </si>
  <si>
    <t xml:space="preserve">JOSE ANT. RAMOS </t>
  </si>
  <si>
    <t>PATRIA M. PEREYRA</t>
  </si>
  <si>
    <t>FRANCISCO JEREZ</t>
  </si>
  <si>
    <t>YANELYS PARRA</t>
  </si>
  <si>
    <t>FREDY FERNANDEZ</t>
  </si>
  <si>
    <t>ANA CELIA DE LOS SANTOS</t>
  </si>
  <si>
    <t>JULIA ALT. ROQUE</t>
  </si>
  <si>
    <t>LARENNY DE LOS SANTOS</t>
  </si>
  <si>
    <t>AMBAR FELIZ</t>
  </si>
  <si>
    <t>KATIUSCA AYBAR</t>
  </si>
  <si>
    <t>AL 31 DE ENERO DEL 2024</t>
  </si>
  <si>
    <t>BALANCE DISPONIBLE CUENTA OPERATIVA al 31/01/2024</t>
  </si>
  <si>
    <t>INGRESOS Y ENGRESOS (CUT) 010-252119-0</t>
  </si>
  <si>
    <t>DEP</t>
  </si>
  <si>
    <t>LIBR</t>
  </si>
  <si>
    <t>DIPROMOS, SRL</t>
  </si>
  <si>
    <t>ADQUISICION DE TELAS</t>
  </si>
  <si>
    <t>EKATEX C, SRL</t>
  </si>
  <si>
    <t>EVEL SUPLIDORES, SRL</t>
  </si>
  <si>
    <t>GRUPO CANETI, SRL</t>
  </si>
  <si>
    <t>VH OFFICCE, SRL</t>
  </si>
  <si>
    <t>INDUSTRIA ESCOBAL, SRL</t>
  </si>
  <si>
    <t>TIENDA JAMAR, SRL</t>
  </si>
  <si>
    <t>DIVONNE CONFECCIONES, SRL</t>
  </si>
  <si>
    <t xml:space="preserve">                                    BALANCE DISPONIBLE CUENTA UNICA AL 31/01/2024</t>
  </si>
  <si>
    <t xml:space="preserve">  Enc. Depto. Adm. Y Financiero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</si>
</sst>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\ _€_-;\-* #,##0.00\ _€_-;_-* &quot;-&quot;??\ _€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3" fontId="2" fillId="0" borderId="4" xfId="1" applyFont="1" applyBorder="1" applyAlignment="1">
      <alignment wrapText="1"/>
    </xf>
    <xf numFmtId="14" fontId="0" fillId="0" borderId="5" xfId="0" applyNumberForma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3" fontId="0" fillId="0" borderId="8" xfId="1" applyFont="1" applyFill="1" applyBorder="1" applyAlignment="1">
      <alignment horizontal="right"/>
    </xf>
    <xf numFmtId="43" fontId="0" fillId="0" borderId="6" xfId="1" applyFont="1" applyBorder="1"/>
    <xf numFmtId="0" fontId="0" fillId="0" borderId="0" xfId="0" applyBorder="1"/>
    <xf numFmtId="0" fontId="0" fillId="0" borderId="3" xfId="0" applyBorder="1"/>
    <xf numFmtId="0" fontId="3" fillId="0" borderId="0" xfId="0" applyFont="1"/>
    <xf numFmtId="43" fontId="0" fillId="0" borderId="0" xfId="0" applyNumberFormat="1"/>
    <xf numFmtId="0" fontId="6" fillId="0" borderId="0" xfId="0" applyFont="1"/>
    <xf numFmtId="0" fontId="7" fillId="0" borderId="0" xfId="0" applyFont="1"/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/>
    <xf numFmtId="164" fontId="0" fillId="0" borderId="0" xfId="0" applyNumberFormat="1" applyFont="1" applyBorder="1"/>
    <xf numFmtId="14" fontId="8" fillId="0" borderId="5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right"/>
    </xf>
    <xf numFmtId="0" fontId="8" fillId="0" borderId="6" xfId="0" applyFont="1" applyBorder="1"/>
    <xf numFmtId="4" fontId="9" fillId="0" borderId="4" xfId="0" applyNumberFormat="1" applyFont="1" applyBorder="1" applyAlignment="1">
      <alignment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43" fontId="2" fillId="0" borderId="14" xfId="1" applyFont="1" applyBorder="1" applyAlignment="1">
      <alignment wrapText="1"/>
    </xf>
    <xf numFmtId="14" fontId="8" fillId="0" borderId="15" xfId="0" applyNumberFormat="1" applyFont="1" applyBorder="1" applyAlignment="1">
      <alignment horizontal="center" wrapText="1"/>
    </xf>
    <xf numFmtId="0" fontId="8" fillId="0" borderId="7" xfId="0" applyFont="1" applyBorder="1" applyAlignment="1">
      <alignment horizontal="left" wrapText="1"/>
    </xf>
    <xf numFmtId="0" fontId="8" fillId="0" borderId="7" xfId="0" applyFont="1" applyBorder="1" applyAlignment="1">
      <alignment horizontal="center" wrapText="1"/>
    </xf>
    <xf numFmtId="4" fontId="8" fillId="0" borderId="7" xfId="0" applyNumberFormat="1" applyFont="1" applyBorder="1" applyAlignment="1">
      <alignment horizontal="center" wrapText="1"/>
    </xf>
    <xf numFmtId="4" fontId="9" fillId="0" borderId="16" xfId="0" applyNumberFormat="1" applyFont="1" applyBorder="1" applyAlignment="1">
      <alignment wrapText="1"/>
    </xf>
    <xf numFmtId="14" fontId="8" fillId="0" borderId="17" xfId="0" applyNumberFormat="1" applyFont="1" applyBorder="1" applyAlignment="1">
      <alignment horizont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wrapText="1"/>
    </xf>
    <xf numFmtId="4" fontId="8" fillId="0" borderId="18" xfId="0" applyNumberFormat="1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4" fontId="9" fillId="0" borderId="19" xfId="0" applyNumberFormat="1" applyFont="1" applyBorder="1" applyAlignment="1">
      <alignment wrapText="1"/>
    </xf>
    <xf numFmtId="14" fontId="8" fillId="0" borderId="20" xfId="0" applyNumberFormat="1" applyFont="1" applyBorder="1" applyAlignment="1">
      <alignment horizont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wrapText="1"/>
    </xf>
    <xf numFmtId="0" fontId="8" fillId="0" borderId="21" xfId="0" applyFont="1" applyBorder="1" applyAlignment="1">
      <alignment horizontal="center" wrapText="1"/>
    </xf>
    <xf numFmtId="4" fontId="8" fillId="0" borderId="21" xfId="0" applyNumberFormat="1" applyFont="1" applyBorder="1" applyAlignment="1">
      <alignment horizontal="center" wrapText="1"/>
    </xf>
    <xf numFmtId="4" fontId="9" fillId="0" borderId="22" xfId="0" applyNumberFormat="1" applyFont="1" applyBorder="1" applyAlignment="1">
      <alignment wrapText="1"/>
    </xf>
    <xf numFmtId="0" fontId="2" fillId="0" borderId="1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0" fillId="0" borderId="23" xfId="0" applyBorder="1"/>
    <xf numFmtId="0" fontId="5" fillId="0" borderId="24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0</xdr:row>
      <xdr:rowOff>57151</xdr:rowOff>
    </xdr:from>
    <xdr:to>
      <xdr:col>8</xdr:col>
      <xdr:colOff>733425</xdr:colOff>
      <xdr:row>4</xdr:row>
      <xdr:rowOff>103344</xdr:rowOff>
    </xdr:to>
    <xdr:pic>
      <xdr:nvPicPr>
        <xdr:cNvPr id="2" name="Imagen 1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57151"/>
          <a:ext cx="1343025" cy="83676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0</xdr:row>
      <xdr:rowOff>38100</xdr:rowOff>
    </xdr:from>
    <xdr:to>
      <xdr:col>1</xdr:col>
      <xdr:colOff>923925</xdr:colOff>
      <xdr:row>4</xdr:row>
      <xdr:rowOff>76200</xdr:rowOff>
    </xdr:to>
    <xdr:pic>
      <xdr:nvPicPr>
        <xdr:cNvPr id="3" name="Imagen 2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8100"/>
          <a:ext cx="828675" cy="8286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0</xdr:row>
      <xdr:rowOff>57151</xdr:rowOff>
    </xdr:from>
    <xdr:to>
      <xdr:col>8</xdr:col>
      <xdr:colOff>733425</xdr:colOff>
      <xdr:row>4</xdr:row>
      <xdr:rowOff>103344</xdr:rowOff>
    </xdr:to>
    <xdr:pic>
      <xdr:nvPicPr>
        <xdr:cNvPr id="2" name="Imagen 1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57151"/>
          <a:ext cx="1343025" cy="83676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0</xdr:row>
      <xdr:rowOff>38100</xdr:rowOff>
    </xdr:from>
    <xdr:to>
      <xdr:col>1</xdr:col>
      <xdr:colOff>923925</xdr:colOff>
      <xdr:row>4</xdr:row>
      <xdr:rowOff>76200</xdr:rowOff>
    </xdr:to>
    <xdr:pic>
      <xdr:nvPicPr>
        <xdr:cNvPr id="3" name="Imagen 2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8100"/>
          <a:ext cx="828675" cy="8286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0</xdr:row>
      <xdr:rowOff>57151</xdr:rowOff>
    </xdr:from>
    <xdr:to>
      <xdr:col>8</xdr:col>
      <xdr:colOff>733425</xdr:colOff>
      <xdr:row>4</xdr:row>
      <xdr:rowOff>103344</xdr:rowOff>
    </xdr:to>
    <xdr:pic>
      <xdr:nvPicPr>
        <xdr:cNvPr id="2" name="Imagen 1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57151"/>
          <a:ext cx="1343025" cy="83676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0</xdr:row>
      <xdr:rowOff>38100</xdr:rowOff>
    </xdr:from>
    <xdr:to>
      <xdr:col>1</xdr:col>
      <xdr:colOff>923925</xdr:colOff>
      <xdr:row>4</xdr:row>
      <xdr:rowOff>76200</xdr:rowOff>
    </xdr:to>
    <xdr:pic>
      <xdr:nvPicPr>
        <xdr:cNvPr id="3" name="Imagen 2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8100"/>
          <a:ext cx="828675" cy="8286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11906</xdr:colOff>
      <xdr:row>92</xdr:row>
      <xdr:rowOff>11908</xdr:rowOff>
    </xdr:from>
    <xdr:to>
      <xdr:col>2</xdr:col>
      <xdr:colOff>658786</xdr:colOff>
      <xdr:row>99</xdr:row>
      <xdr:rowOff>119695</xdr:rowOff>
    </xdr:to>
    <xdr:pic>
      <xdr:nvPicPr>
        <xdr:cNvPr id="4" name="3 Imagen" descr="Sello Sobeida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52437" y="49744314"/>
          <a:ext cx="1575568" cy="1453194"/>
        </a:xfrm>
        <a:prstGeom prst="rect">
          <a:avLst/>
        </a:prstGeom>
      </xdr:spPr>
    </xdr:pic>
    <xdr:clientData/>
  </xdr:twoCellAnchor>
  <xdr:twoCellAnchor editAs="oneCell">
    <xdr:from>
      <xdr:col>6</xdr:col>
      <xdr:colOff>738187</xdr:colOff>
      <xdr:row>92</xdr:row>
      <xdr:rowOff>154781</xdr:rowOff>
    </xdr:from>
    <xdr:to>
      <xdr:col>8</xdr:col>
      <xdr:colOff>297657</xdr:colOff>
      <xdr:row>99</xdr:row>
      <xdr:rowOff>103040</xdr:rowOff>
    </xdr:to>
    <xdr:pic>
      <xdr:nvPicPr>
        <xdr:cNvPr id="5" name="4 Imagen" descr="Sello Guillermo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215312" y="49887187"/>
          <a:ext cx="1464470" cy="1293666"/>
        </a:xfrm>
        <a:prstGeom prst="rect">
          <a:avLst/>
        </a:prstGeom>
      </xdr:spPr>
    </xdr:pic>
    <xdr:clientData/>
  </xdr:twoCellAnchor>
  <xdr:twoCellAnchor editAs="oneCell">
    <xdr:from>
      <xdr:col>7</xdr:col>
      <xdr:colOff>295275</xdr:colOff>
      <xdr:row>110</xdr:row>
      <xdr:rowOff>85726</xdr:rowOff>
    </xdr:from>
    <xdr:to>
      <xdr:col>8</xdr:col>
      <xdr:colOff>723900</xdr:colOff>
      <xdr:row>114</xdr:row>
      <xdr:rowOff>62863</xdr:rowOff>
    </xdr:to>
    <xdr:pic>
      <xdr:nvPicPr>
        <xdr:cNvPr id="6" name="Imagen 1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96200" y="85726"/>
          <a:ext cx="1343025" cy="8653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110</xdr:row>
      <xdr:rowOff>161925</xdr:rowOff>
    </xdr:from>
    <xdr:to>
      <xdr:col>2</xdr:col>
      <xdr:colOff>180975</xdr:colOff>
      <xdr:row>114</xdr:row>
      <xdr:rowOff>83344</xdr:rowOff>
    </xdr:to>
    <xdr:pic>
      <xdr:nvPicPr>
        <xdr:cNvPr id="7" name="Imagen 2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61925"/>
          <a:ext cx="79057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238125</xdr:colOff>
      <xdr:row>130</xdr:row>
      <xdr:rowOff>59532</xdr:rowOff>
    </xdr:from>
    <xdr:to>
      <xdr:col>3</xdr:col>
      <xdr:colOff>218255</xdr:colOff>
      <xdr:row>136</xdr:row>
      <xdr:rowOff>72069</xdr:rowOff>
    </xdr:to>
    <xdr:pic>
      <xdr:nvPicPr>
        <xdr:cNvPr id="8" name="7 Imagen" descr="Sello Sobeida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78656" y="57269063"/>
          <a:ext cx="1575568" cy="1453194"/>
        </a:xfrm>
        <a:prstGeom prst="rect">
          <a:avLst/>
        </a:prstGeom>
      </xdr:spPr>
    </xdr:pic>
    <xdr:clientData/>
  </xdr:twoCellAnchor>
  <xdr:twoCellAnchor editAs="oneCell">
    <xdr:from>
      <xdr:col>6</xdr:col>
      <xdr:colOff>773905</xdr:colOff>
      <xdr:row>131</xdr:row>
      <xdr:rowOff>69252</xdr:rowOff>
    </xdr:from>
    <xdr:to>
      <xdr:col>8</xdr:col>
      <xdr:colOff>416718</xdr:colOff>
      <xdr:row>136</xdr:row>
      <xdr:rowOff>198291</xdr:rowOff>
    </xdr:to>
    <xdr:pic>
      <xdr:nvPicPr>
        <xdr:cNvPr id="9" name="8 Imagen" descr="Sello Guillermo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251030" y="57481190"/>
          <a:ext cx="1547813" cy="13672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0</xdr:row>
      <xdr:rowOff>57151</xdr:rowOff>
    </xdr:from>
    <xdr:to>
      <xdr:col>8</xdr:col>
      <xdr:colOff>733425</xdr:colOff>
      <xdr:row>4</xdr:row>
      <xdr:rowOff>103344</xdr:rowOff>
    </xdr:to>
    <xdr:pic>
      <xdr:nvPicPr>
        <xdr:cNvPr id="2" name="Imagen 1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57151"/>
          <a:ext cx="1343025" cy="83676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0</xdr:row>
      <xdr:rowOff>38100</xdr:rowOff>
    </xdr:from>
    <xdr:to>
      <xdr:col>1</xdr:col>
      <xdr:colOff>923925</xdr:colOff>
      <xdr:row>4</xdr:row>
      <xdr:rowOff>76200</xdr:rowOff>
    </xdr:to>
    <xdr:pic>
      <xdr:nvPicPr>
        <xdr:cNvPr id="3" name="Imagen 2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8100"/>
          <a:ext cx="828675" cy="8286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0</xdr:row>
      <xdr:rowOff>57151</xdr:rowOff>
    </xdr:from>
    <xdr:to>
      <xdr:col>8</xdr:col>
      <xdr:colOff>733425</xdr:colOff>
      <xdr:row>4</xdr:row>
      <xdr:rowOff>103344</xdr:rowOff>
    </xdr:to>
    <xdr:pic>
      <xdr:nvPicPr>
        <xdr:cNvPr id="2" name="Imagen 1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57151"/>
          <a:ext cx="1343025" cy="83676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0</xdr:row>
      <xdr:rowOff>38100</xdr:rowOff>
    </xdr:from>
    <xdr:to>
      <xdr:col>1</xdr:col>
      <xdr:colOff>923925</xdr:colOff>
      <xdr:row>4</xdr:row>
      <xdr:rowOff>76200</xdr:rowOff>
    </xdr:to>
    <xdr:pic>
      <xdr:nvPicPr>
        <xdr:cNvPr id="3" name="Imagen 2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8100"/>
          <a:ext cx="828675" cy="8286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0</xdr:row>
      <xdr:rowOff>57151</xdr:rowOff>
    </xdr:from>
    <xdr:to>
      <xdr:col>8</xdr:col>
      <xdr:colOff>733425</xdr:colOff>
      <xdr:row>4</xdr:row>
      <xdr:rowOff>103344</xdr:rowOff>
    </xdr:to>
    <xdr:pic>
      <xdr:nvPicPr>
        <xdr:cNvPr id="2" name="Imagen 1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57151"/>
          <a:ext cx="1343025" cy="83676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0</xdr:row>
      <xdr:rowOff>38100</xdr:rowOff>
    </xdr:from>
    <xdr:to>
      <xdr:col>1</xdr:col>
      <xdr:colOff>923925</xdr:colOff>
      <xdr:row>4</xdr:row>
      <xdr:rowOff>76200</xdr:rowOff>
    </xdr:to>
    <xdr:pic>
      <xdr:nvPicPr>
        <xdr:cNvPr id="3" name="Imagen 2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8100"/>
          <a:ext cx="828675" cy="8286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0</xdr:row>
      <xdr:rowOff>57151</xdr:rowOff>
    </xdr:from>
    <xdr:to>
      <xdr:col>8</xdr:col>
      <xdr:colOff>733425</xdr:colOff>
      <xdr:row>4</xdr:row>
      <xdr:rowOff>103344</xdr:rowOff>
    </xdr:to>
    <xdr:pic>
      <xdr:nvPicPr>
        <xdr:cNvPr id="2" name="Imagen 1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57151"/>
          <a:ext cx="1343025" cy="83676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0</xdr:row>
      <xdr:rowOff>38100</xdr:rowOff>
    </xdr:from>
    <xdr:to>
      <xdr:col>1</xdr:col>
      <xdr:colOff>923925</xdr:colOff>
      <xdr:row>4</xdr:row>
      <xdr:rowOff>76200</xdr:rowOff>
    </xdr:to>
    <xdr:pic>
      <xdr:nvPicPr>
        <xdr:cNvPr id="3" name="Imagen 2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8100"/>
          <a:ext cx="828675" cy="8286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0</xdr:row>
      <xdr:rowOff>57151</xdr:rowOff>
    </xdr:from>
    <xdr:to>
      <xdr:col>8</xdr:col>
      <xdr:colOff>733425</xdr:colOff>
      <xdr:row>4</xdr:row>
      <xdr:rowOff>103344</xdr:rowOff>
    </xdr:to>
    <xdr:pic>
      <xdr:nvPicPr>
        <xdr:cNvPr id="2" name="Imagen 1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57151"/>
          <a:ext cx="1343025" cy="83676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0</xdr:row>
      <xdr:rowOff>38100</xdr:rowOff>
    </xdr:from>
    <xdr:to>
      <xdr:col>1</xdr:col>
      <xdr:colOff>923925</xdr:colOff>
      <xdr:row>4</xdr:row>
      <xdr:rowOff>76200</xdr:rowOff>
    </xdr:to>
    <xdr:pic>
      <xdr:nvPicPr>
        <xdr:cNvPr id="3" name="Imagen 2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8100"/>
          <a:ext cx="828675" cy="8286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0</xdr:row>
      <xdr:rowOff>57151</xdr:rowOff>
    </xdr:from>
    <xdr:to>
      <xdr:col>8</xdr:col>
      <xdr:colOff>733425</xdr:colOff>
      <xdr:row>4</xdr:row>
      <xdr:rowOff>103344</xdr:rowOff>
    </xdr:to>
    <xdr:pic>
      <xdr:nvPicPr>
        <xdr:cNvPr id="2" name="Imagen 1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57151"/>
          <a:ext cx="1343025" cy="83676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0</xdr:row>
      <xdr:rowOff>38100</xdr:rowOff>
    </xdr:from>
    <xdr:to>
      <xdr:col>1</xdr:col>
      <xdr:colOff>923925</xdr:colOff>
      <xdr:row>4</xdr:row>
      <xdr:rowOff>76200</xdr:rowOff>
    </xdr:to>
    <xdr:pic>
      <xdr:nvPicPr>
        <xdr:cNvPr id="3" name="Imagen 2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8100"/>
          <a:ext cx="828675" cy="8286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0</xdr:row>
      <xdr:rowOff>57151</xdr:rowOff>
    </xdr:from>
    <xdr:to>
      <xdr:col>8</xdr:col>
      <xdr:colOff>733425</xdr:colOff>
      <xdr:row>4</xdr:row>
      <xdr:rowOff>103344</xdr:rowOff>
    </xdr:to>
    <xdr:pic>
      <xdr:nvPicPr>
        <xdr:cNvPr id="2" name="Imagen 1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57151"/>
          <a:ext cx="1343025" cy="83676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0</xdr:row>
      <xdr:rowOff>38100</xdr:rowOff>
    </xdr:from>
    <xdr:to>
      <xdr:col>1</xdr:col>
      <xdr:colOff>923925</xdr:colOff>
      <xdr:row>4</xdr:row>
      <xdr:rowOff>76200</xdr:rowOff>
    </xdr:to>
    <xdr:pic>
      <xdr:nvPicPr>
        <xdr:cNvPr id="3" name="Imagen 2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8100"/>
          <a:ext cx="828675" cy="8286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0</xdr:row>
      <xdr:rowOff>57151</xdr:rowOff>
    </xdr:from>
    <xdr:to>
      <xdr:col>8</xdr:col>
      <xdr:colOff>733425</xdr:colOff>
      <xdr:row>4</xdr:row>
      <xdr:rowOff>103344</xdr:rowOff>
    </xdr:to>
    <xdr:pic>
      <xdr:nvPicPr>
        <xdr:cNvPr id="2" name="Imagen 1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57151"/>
          <a:ext cx="1343025" cy="83676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0</xdr:row>
      <xdr:rowOff>38100</xdr:rowOff>
    </xdr:from>
    <xdr:to>
      <xdr:col>1</xdr:col>
      <xdr:colOff>923925</xdr:colOff>
      <xdr:row>4</xdr:row>
      <xdr:rowOff>76200</xdr:rowOff>
    </xdr:to>
    <xdr:pic>
      <xdr:nvPicPr>
        <xdr:cNvPr id="3" name="Imagen 2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8100"/>
          <a:ext cx="828675" cy="8286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J17"/>
  <sheetViews>
    <sheetView topLeftCell="A2" zoomScale="80" zoomScaleNormal="80" workbookViewId="0">
      <selection activeCell="C9" sqref="C9:F9"/>
    </sheetView>
  </sheetViews>
  <sheetFormatPr baseColWidth="10" defaultColWidth="11.42578125" defaultRowHeight="15"/>
  <cols>
    <col min="1" max="1" width="6.5703125" customWidth="1"/>
    <col min="2" max="2" width="14" customWidth="1"/>
    <col min="3" max="3" width="10" customWidth="1"/>
    <col min="4" max="4" width="9.28515625" customWidth="1"/>
    <col min="5" max="5" width="34.85546875" customWidth="1"/>
    <col min="6" max="6" width="37.42578125" customWidth="1"/>
    <col min="7" max="8" width="14.28515625" customWidth="1"/>
    <col min="9" max="9" width="13.28515625" customWidth="1"/>
    <col min="11" max="11" width="13.140625" bestFit="1" customWidth="1"/>
    <col min="12" max="12" width="14.140625" customWidth="1"/>
  </cols>
  <sheetData>
    <row r="2" spans="2:10" ht="15.75">
      <c r="B2" s="31" t="s">
        <v>0</v>
      </c>
      <c r="C2" s="31"/>
      <c r="D2" s="31"/>
      <c r="E2" s="31"/>
      <c r="F2" s="31"/>
      <c r="G2" s="31"/>
      <c r="H2" s="31"/>
      <c r="I2" s="31"/>
      <c r="J2" s="1"/>
    </row>
    <row r="3" spans="2:10" ht="15.75">
      <c r="B3" s="32" t="s">
        <v>1</v>
      </c>
      <c r="C3" s="32"/>
      <c r="D3" s="32"/>
      <c r="E3" s="32"/>
      <c r="F3" s="32"/>
      <c r="G3" s="32"/>
      <c r="H3" s="32"/>
      <c r="I3" s="32"/>
    </row>
    <row r="4" spans="2:10" ht="15.75">
      <c r="B4" s="32" t="s">
        <v>21</v>
      </c>
      <c r="C4" s="32"/>
      <c r="D4" s="32"/>
      <c r="E4" s="32"/>
      <c r="F4" s="32"/>
      <c r="G4" s="32"/>
      <c r="H4" s="32"/>
      <c r="I4" s="32"/>
    </row>
    <row r="5" spans="2:10" ht="15.75" thickBot="1"/>
    <row r="6" spans="2:10" ht="15.75" thickBot="1"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2:10" ht="15.75" customHeight="1" thickBot="1">
      <c r="B7" s="33" t="s">
        <v>10</v>
      </c>
      <c r="C7" s="34"/>
      <c r="D7" s="34"/>
      <c r="E7" s="34"/>
      <c r="F7" s="34"/>
      <c r="G7" s="34"/>
      <c r="H7" s="35"/>
      <c r="I7" s="4">
        <v>73821.740000000005</v>
      </c>
    </row>
    <row r="8" spans="2:10" ht="45" customHeight="1" thickBot="1">
      <c r="B8" s="5">
        <v>44939</v>
      </c>
      <c r="C8" s="6">
        <v>6197</v>
      </c>
      <c r="D8" s="7" t="s">
        <v>11</v>
      </c>
      <c r="E8" s="8" t="s">
        <v>22</v>
      </c>
      <c r="F8" s="9" t="s">
        <v>23</v>
      </c>
      <c r="G8" s="10">
        <v>32418.75</v>
      </c>
      <c r="H8" s="11"/>
      <c r="I8" s="4">
        <f>+I7-G8+H8</f>
        <v>41402.990000000005</v>
      </c>
    </row>
    <row r="9" spans="2:10" ht="45" customHeight="1" thickBot="1">
      <c r="B9" s="5">
        <v>44939</v>
      </c>
      <c r="C9" s="6" t="s">
        <v>17</v>
      </c>
      <c r="D9" s="7" t="s">
        <v>11</v>
      </c>
      <c r="E9" s="8" t="s">
        <v>18</v>
      </c>
      <c r="F9" s="9" t="s">
        <v>19</v>
      </c>
      <c r="G9" s="10">
        <v>0</v>
      </c>
      <c r="H9" s="11">
        <v>16358.29</v>
      </c>
      <c r="I9" s="4">
        <f t="shared" ref="I9:I10" si="0">+I8-G9+H9</f>
        <v>57761.280000000006</v>
      </c>
    </row>
    <row r="10" spans="2:10" ht="48" customHeight="1" thickBot="1">
      <c r="B10" s="5">
        <v>44957</v>
      </c>
      <c r="C10" s="6"/>
      <c r="D10" s="7" t="s">
        <v>12</v>
      </c>
      <c r="E10" s="8"/>
      <c r="F10" s="8" t="s">
        <v>13</v>
      </c>
      <c r="G10" s="10">
        <v>223.63</v>
      </c>
      <c r="H10" s="11"/>
      <c r="I10" s="4">
        <f t="shared" si="0"/>
        <v>57537.650000000009</v>
      </c>
    </row>
    <row r="11" spans="2:10" ht="25.5" customHeight="1" thickBot="1">
      <c r="B11" s="12"/>
      <c r="C11" s="12"/>
      <c r="D11" s="36" t="s">
        <v>20</v>
      </c>
      <c r="E11" s="37"/>
      <c r="F11" s="37"/>
      <c r="G11" s="13"/>
      <c r="H11" s="13"/>
      <c r="I11" s="4">
        <f t="shared" ref="I11" si="1">+I10-G11+H11</f>
        <v>57537.650000000009</v>
      </c>
    </row>
    <row r="13" spans="2:10" ht="15.75">
      <c r="B13" s="14"/>
      <c r="G13" s="15"/>
    </row>
    <row r="16" spans="2:10" ht="22.5" customHeight="1">
      <c r="B16" s="38" t="s">
        <v>14</v>
      </c>
      <c r="C16" s="38"/>
      <c r="D16" s="38"/>
      <c r="E16" s="38"/>
      <c r="G16" s="39" t="s">
        <v>15</v>
      </c>
      <c r="H16" s="39"/>
      <c r="I16" s="39"/>
    </row>
    <row r="17" spans="2:9" ht="18.75">
      <c r="B17" s="16" t="s">
        <v>16</v>
      </c>
      <c r="E17" s="17"/>
      <c r="G17" s="30" t="s">
        <v>24</v>
      </c>
      <c r="H17" s="30"/>
      <c r="I17" s="30"/>
    </row>
  </sheetData>
  <mergeCells count="8">
    <mergeCell ref="G17:I17"/>
    <mergeCell ref="B2:I2"/>
    <mergeCell ref="B3:I3"/>
    <mergeCell ref="B4:I4"/>
    <mergeCell ref="B7:H7"/>
    <mergeCell ref="D11:F11"/>
    <mergeCell ref="B16:E16"/>
    <mergeCell ref="G16:I16"/>
  </mergeCells>
  <printOptions horizontalCentered="1"/>
  <pageMargins left="0.19685039370078741" right="0.31496062992125984" top="0.35433070866141736" bottom="0.15748031496062992" header="0.31496062992125984" footer="0.31496062992125984"/>
  <pageSetup scale="7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20"/>
  <sheetViews>
    <sheetView zoomScale="80" zoomScaleNormal="80" workbookViewId="0">
      <selection activeCell="C10" sqref="C10:F10"/>
    </sheetView>
  </sheetViews>
  <sheetFormatPr baseColWidth="10" defaultColWidth="11.42578125" defaultRowHeight="15"/>
  <cols>
    <col min="1" max="1" width="6.5703125" customWidth="1"/>
    <col min="2" max="2" width="14" customWidth="1"/>
    <col min="3" max="3" width="10" customWidth="1"/>
    <col min="4" max="4" width="9.28515625" customWidth="1"/>
    <col min="5" max="5" width="34.85546875" customWidth="1"/>
    <col min="6" max="6" width="37.42578125" customWidth="1"/>
    <col min="7" max="8" width="14.28515625" customWidth="1"/>
    <col min="9" max="9" width="14.42578125" bestFit="1" customWidth="1"/>
    <col min="11" max="11" width="13.140625" bestFit="1" customWidth="1"/>
    <col min="12" max="12" width="14.140625" customWidth="1"/>
  </cols>
  <sheetData>
    <row r="2" spans="2:10" ht="15.75">
      <c r="B2" s="31" t="s">
        <v>0</v>
      </c>
      <c r="C2" s="31"/>
      <c r="D2" s="31"/>
      <c r="E2" s="31"/>
      <c r="F2" s="31"/>
      <c r="G2" s="31"/>
      <c r="H2" s="31"/>
      <c r="I2" s="31"/>
      <c r="J2" s="1"/>
    </row>
    <row r="3" spans="2:10" ht="15.75">
      <c r="B3" s="32" t="s">
        <v>1</v>
      </c>
      <c r="C3" s="32"/>
      <c r="D3" s="32"/>
      <c r="E3" s="32"/>
      <c r="F3" s="32"/>
      <c r="G3" s="32"/>
      <c r="H3" s="32"/>
      <c r="I3" s="32"/>
    </row>
    <row r="4" spans="2:10" ht="15.75">
      <c r="B4" s="32" t="s">
        <v>163</v>
      </c>
      <c r="C4" s="32"/>
      <c r="D4" s="32"/>
      <c r="E4" s="32"/>
      <c r="F4" s="32"/>
      <c r="G4" s="32"/>
      <c r="H4" s="32"/>
      <c r="I4" s="32"/>
    </row>
    <row r="5" spans="2:10" ht="15.75" thickBot="1"/>
    <row r="6" spans="2:10" ht="15.75" thickBot="1"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2:10" ht="15.75" customHeight="1" thickBot="1">
      <c r="B7" s="33" t="s">
        <v>10</v>
      </c>
      <c r="C7" s="34"/>
      <c r="D7" s="34"/>
      <c r="E7" s="34"/>
      <c r="F7" s="34"/>
      <c r="G7" s="34"/>
      <c r="H7" s="35"/>
      <c r="I7" s="4">
        <v>795297.72</v>
      </c>
    </row>
    <row r="8" spans="2:10" ht="45" customHeight="1" thickBot="1">
      <c r="B8" s="5">
        <v>45231</v>
      </c>
      <c r="C8" s="6">
        <v>6327</v>
      </c>
      <c r="D8" s="7" t="s">
        <v>11</v>
      </c>
      <c r="E8" s="8" t="s">
        <v>107</v>
      </c>
      <c r="F8" s="9" t="s">
        <v>165</v>
      </c>
      <c r="G8" s="10">
        <v>16.239999999999998</v>
      </c>
      <c r="H8" s="11"/>
      <c r="I8" s="4">
        <f>+I7-G8+H8</f>
        <v>795281.48</v>
      </c>
    </row>
    <row r="9" spans="2:10" ht="45" customHeight="1" thickBot="1">
      <c r="B9" s="5">
        <v>45248</v>
      </c>
      <c r="C9" s="6" t="s">
        <v>167</v>
      </c>
      <c r="D9" s="7" t="s">
        <v>11</v>
      </c>
      <c r="E9" s="8" t="s">
        <v>57</v>
      </c>
      <c r="F9" s="9" t="s">
        <v>166</v>
      </c>
      <c r="G9" s="10"/>
      <c r="H9" s="11">
        <v>45593.22</v>
      </c>
      <c r="I9" s="4">
        <f t="shared" ref="I9:I12" si="0">+I8-G9+H9</f>
        <v>840874.7</v>
      </c>
    </row>
    <row r="10" spans="2:10" ht="45" customHeight="1" thickBot="1">
      <c r="B10" s="5">
        <v>45251</v>
      </c>
      <c r="C10" s="6" t="s">
        <v>167</v>
      </c>
      <c r="D10" s="7" t="s">
        <v>11</v>
      </c>
      <c r="E10" s="8" t="s">
        <v>18</v>
      </c>
      <c r="F10" s="9" t="s">
        <v>19</v>
      </c>
      <c r="G10" s="10"/>
      <c r="H10" s="11">
        <v>2501890.48</v>
      </c>
      <c r="I10" s="4">
        <f t="shared" si="0"/>
        <v>3342765.1799999997</v>
      </c>
    </row>
    <row r="11" spans="2:10" ht="48" customHeight="1" thickBot="1">
      <c r="B11" s="5">
        <v>45260</v>
      </c>
      <c r="C11" s="6"/>
      <c r="D11" s="7" t="s">
        <v>12</v>
      </c>
      <c r="E11" s="8"/>
      <c r="F11" s="8" t="s">
        <v>13</v>
      </c>
      <c r="G11" s="10">
        <v>175.02</v>
      </c>
      <c r="H11" s="11"/>
      <c r="I11" s="4">
        <f>+I10-G11+H11</f>
        <v>3342590.1599999997</v>
      </c>
    </row>
    <row r="12" spans="2:10" ht="25.5" customHeight="1" thickBot="1">
      <c r="B12" s="12"/>
      <c r="C12" s="12"/>
      <c r="D12" s="36" t="s">
        <v>164</v>
      </c>
      <c r="E12" s="37"/>
      <c r="F12" s="37"/>
      <c r="G12" s="13"/>
      <c r="H12" s="13"/>
      <c r="I12" s="4">
        <f t="shared" si="0"/>
        <v>3342590.1599999997</v>
      </c>
    </row>
    <row r="16" spans="2:10" ht="15.75">
      <c r="B16" s="14"/>
      <c r="G16" s="15"/>
    </row>
    <row r="19" spans="2:9" ht="22.5" customHeight="1">
      <c r="B19" s="38" t="s">
        <v>14</v>
      </c>
      <c r="C19" s="38"/>
      <c r="D19" s="38"/>
      <c r="E19" s="38"/>
      <c r="G19" s="39" t="s">
        <v>15</v>
      </c>
      <c r="H19" s="39"/>
      <c r="I19" s="39"/>
    </row>
    <row r="20" spans="2:9" ht="18.75">
      <c r="B20" s="16" t="s">
        <v>16</v>
      </c>
      <c r="E20" s="17"/>
      <c r="G20" s="30" t="s">
        <v>145</v>
      </c>
      <c r="H20" s="30"/>
      <c r="I20" s="30"/>
    </row>
  </sheetData>
  <mergeCells count="8">
    <mergeCell ref="G20:I20"/>
    <mergeCell ref="B2:I2"/>
    <mergeCell ref="B3:I3"/>
    <mergeCell ref="B4:I4"/>
    <mergeCell ref="B7:H7"/>
    <mergeCell ref="D12:F12"/>
    <mergeCell ref="B19:E19"/>
    <mergeCell ref="G19:I19"/>
  </mergeCells>
  <printOptions horizontalCentered="1"/>
  <pageMargins left="0.19685039370078741" right="0.31496062992125984" top="0.35433070866141736" bottom="0.15748031496062992" header="0.31496062992125984" footer="0.31496062992125984"/>
  <pageSetup scale="7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2:K139"/>
  <sheetViews>
    <sheetView tabSelected="1" zoomScale="80" zoomScaleNormal="80" workbookViewId="0">
      <selection activeCell="M128" sqref="M128"/>
    </sheetView>
  </sheetViews>
  <sheetFormatPr baseColWidth="10" defaultColWidth="11.42578125" defaultRowHeight="15"/>
  <cols>
    <col min="1" max="1" width="6.5703125" customWidth="1"/>
    <col min="2" max="2" width="14" customWidth="1"/>
    <col min="3" max="3" width="10" customWidth="1"/>
    <col min="4" max="4" width="9.28515625" customWidth="1"/>
    <col min="5" max="5" width="34.85546875" customWidth="1"/>
    <col min="6" max="6" width="37.42578125" customWidth="1"/>
    <col min="7" max="8" width="14.28515625" customWidth="1"/>
    <col min="9" max="9" width="14.42578125" bestFit="1" customWidth="1"/>
    <col min="11" max="11" width="20.28515625" customWidth="1"/>
    <col min="12" max="12" width="14.140625" customWidth="1"/>
  </cols>
  <sheetData>
    <row r="2" spans="2:11" ht="15.75">
      <c r="B2" s="31" t="s">
        <v>0</v>
      </c>
      <c r="C2" s="31"/>
      <c r="D2" s="31"/>
      <c r="E2" s="31"/>
      <c r="F2" s="31"/>
      <c r="G2" s="31"/>
      <c r="H2" s="31"/>
      <c r="I2" s="31"/>
      <c r="J2" s="1"/>
    </row>
    <row r="3" spans="2:11" ht="15.75">
      <c r="B3" s="32" t="s">
        <v>1</v>
      </c>
      <c r="C3" s="32"/>
      <c r="D3" s="32"/>
      <c r="E3" s="32"/>
      <c r="F3" s="32"/>
      <c r="G3" s="32"/>
      <c r="H3" s="32"/>
      <c r="I3" s="32"/>
    </row>
    <row r="4" spans="2:11" ht="15.75">
      <c r="B4" s="32" t="s">
        <v>223</v>
      </c>
      <c r="C4" s="32"/>
      <c r="D4" s="32"/>
      <c r="E4" s="32"/>
      <c r="F4" s="32"/>
      <c r="G4" s="32"/>
      <c r="H4" s="32"/>
      <c r="I4" s="32"/>
    </row>
    <row r="5" spans="2:11" ht="15.75" thickBot="1"/>
    <row r="6" spans="2:11" ht="15.75" thickBot="1"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2:11" ht="15.75" customHeight="1" thickBot="1">
      <c r="B7" s="33" t="s">
        <v>10</v>
      </c>
      <c r="C7" s="34"/>
      <c r="D7" s="34"/>
      <c r="E7" s="34"/>
      <c r="F7" s="34"/>
      <c r="G7" s="34"/>
      <c r="H7" s="35"/>
      <c r="I7" s="4">
        <v>2240004.7599999998</v>
      </c>
    </row>
    <row r="8" spans="2:11" ht="45" customHeight="1" thickBot="1">
      <c r="B8" s="23">
        <v>45306</v>
      </c>
      <c r="C8" s="24">
        <v>6424</v>
      </c>
      <c r="D8" s="24" t="s">
        <v>11</v>
      </c>
      <c r="E8" s="25" t="s">
        <v>174</v>
      </c>
      <c r="F8" s="26" t="s">
        <v>175</v>
      </c>
      <c r="G8" s="27">
        <v>24500</v>
      </c>
      <c r="H8" s="28"/>
      <c r="I8" s="29">
        <v>2215504.7599999998</v>
      </c>
      <c r="K8" s="12"/>
    </row>
    <row r="9" spans="2:11" s="21" customFormat="1" ht="45" customHeight="1" thickBot="1">
      <c r="B9" s="23">
        <v>45306</v>
      </c>
      <c r="C9" s="24">
        <v>6425</v>
      </c>
      <c r="D9" s="24" t="s">
        <v>11</v>
      </c>
      <c r="E9" s="25" t="s">
        <v>176</v>
      </c>
      <c r="F9" s="26" t="s">
        <v>175</v>
      </c>
      <c r="G9" s="27">
        <v>24500</v>
      </c>
      <c r="H9" s="28"/>
      <c r="I9" s="29">
        <v>2191004.7599999998</v>
      </c>
      <c r="K9" s="22"/>
    </row>
    <row r="10" spans="2:11" ht="45" customHeight="1" thickBot="1">
      <c r="B10" s="23">
        <v>45306</v>
      </c>
      <c r="C10" s="24">
        <v>6426</v>
      </c>
      <c r="D10" s="24" t="s">
        <v>11</v>
      </c>
      <c r="E10" s="25" t="s">
        <v>88</v>
      </c>
      <c r="F10" s="26" t="s">
        <v>175</v>
      </c>
      <c r="G10" s="27">
        <v>24500</v>
      </c>
      <c r="H10" s="28"/>
      <c r="I10" s="29">
        <v>2166504.7599999998</v>
      </c>
      <c r="K10" s="22"/>
    </row>
    <row r="11" spans="2:11" ht="45" customHeight="1" thickBot="1">
      <c r="B11" s="23">
        <v>45306</v>
      </c>
      <c r="C11" s="24">
        <v>6427</v>
      </c>
      <c r="D11" s="24" t="s">
        <v>11</v>
      </c>
      <c r="E11" s="25" t="s">
        <v>177</v>
      </c>
      <c r="F11" s="26" t="s">
        <v>175</v>
      </c>
      <c r="G11" s="27">
        <v>24500</v>
      </c>
      <c r="H11" s="28"/>
      <c r="I11" s="29">
        <v>2142004.7599999998</v>
      </c>
      <c r="K11" s="22"/>
    </row>
    <row r="12" spans="2:11" ht="45" customHeight="1" thickBot="1">
      <c r="B12" s="23">
        <v>45306</v>
      </c>
      <c r="C12" s="24">
        <v>6428</v>
      </c>
      <c r="D12" s="24" t="s">
        <v>11</v>
      </c>
      <c r="E12" s="25" t="s">
        <v>124</v>
      </c>
      <c r="F12" s="26" t="s">
        <v>175</v>
      </c>
      <c r="G12" s="27">
        <v>24500</v>
      </c>
      <c r="H12" s="28"/>
      <c r="I12" s="29">
        <v>2117504.7599999998</v>
      </c>
      <c r="K12" s="22"/>
    </row>
    <row r="13" spans="2:11" ht="45" customHeight="1" thickBot="1">
      <c r="B13" s="23">
        <v>45306</v>
      </c>
      <c r="C13" s="24">
        <v>6429</v>
      </c>
      <c r="D13" s="24" t="s">
        <v>11</v>
      </c>
      <c r="E13" s="25" t="s">
        <v>126</v>
      </c>
      <c r="F13" s="26" t="s">
        <v>175</v>
      </c>
      <c r="G13" s="27">
        <v>24500</v>
      </c>
      <c r="H13" s="28"/>
      <c r="I13" s="29">
        <v>2093004.76</v>
      </c>
      <c r="K13" s="22"/>
    </row>
    <row r="14" spans="2:11" ht="45" customHeight="1" thickBot="1">
      <c r="B14" s="23">
        <v>45306</v>
      </c>
      <c r="C14" s="24">
        <v>6430</v>
      </c>
      <c r="D14" s="24" t="s">
        <v>11</v>
      </c>
      <c r="E14" s="25" t="s">
        <v>178</v>
      </c>
      <c r="F14" s="26" t="s">
        <v>175</v>
      </c>
      <c r="G14" s="27">
        <v>24500</v>
      </c>
      <c r="H14" s="28"/>
      <c r="I14" s="29">
        <v>2068504.76</v>
      </c>
      <c r="K14" s="22"/>
    </row>
    <row r="15" spans="2:11" ht="45" customHeight="1" thickBot="1">
      <c r="B15" s="23">
        <v>45306</v>
      </c>
      <c r="C15" s="24">
        <v>6431</v>
      </c>
      <c r="D15" s="24" t="s">
        <v>11</v>
      </c>
      <c r="E15" s="25" t="s">
        <v>179</v>
      </c>
      <c r="F15" s="26" t="s">
        <v>175</v>
      </c>
      <c r="G15" s="27">
        <v>24500</v>
      </c>
      <c r="H15" s="28"/>
      <c r="I15" s="29">
        <v>2044004.76</v>
      </c>
      <c r="K15" s="22"/>
    </row>
    <row r="16" spans="2:11" ht="45" customHeight="1" thickBot="1">
      <c r="B16" s="23">
        <v>45306</v>
      </c>
      <c r="C16" s="24">
        <v>6432</v>
      </c>
      <c r="D16" s="24" t="s">
        <v>11</v>
      </c>
      <c r="E16" s="25" t="s">
        <v>132</v>
      </c>
      <c r="F16" s="26" t="s">
        <v>175</v>
      </c>
      <c r="G16" s="27">
        <v>14700</v>
      </c>
      <c r="H16" s="28"/>
      <c r="I16" s="29">
        <v>2029304.76</v>
      </c>
      <c r="K16" s="22"/>
    </row>
    <row r="17" spans="2:11" ht="45" customHeight="1" thickBot="1">
      <c r="B17" s="23">
        <v>45306</v>
      </c>
      <c r="C17" s="24">
        <v>6433</v>
      </c>
      <c r="D17" s="24" t="s">
        <v>11</v>
      </c>
      <c r="E17" s="25" t="s">
        <v>133</v>
      </c>
      <c r="F17" s="26" t="s">
        <v>175</v>
      </c>
      <c r="G17" s="27">
        <v>14700</v>
      </c>
      <c r="H17" s="28"/>
      <c r="I17" s="29">
        <v>2014604.76</v>
      </c>
      <c r="K17" s="22"/>
    </row>
    <row r="18" spans="2:11" ht="45" customHeight="1" thickBot="1">
      <c r="B18" s="23">
        <v>45306</v>
      </c>
      <c r="C18" s="24">
        <v>6434</v>
      </c>
      <c r="D18" s="24" t="s">
        <v>11</v>
      </c>
      <c r="E18" s="25" t="s">
        <v>101</v>
      </c>
      <c r="F18" s="26" t="s">
        <v>175</v>
      </c>
      <c r="G18" s="27">
        <v>14700</v>
      </c>
      <c r="H18" s="28"/>
      <c r="I18" s="29">
        <v>1999904.76</v>
      </c>
      <c r="K18" s="22"/>
    </row>
    <row r="19" spans="2:11" ht="45" customHeight="1" thickBot="1">
      <c r="B19" s="23">
        <v>45306</v>
      </c>
      <c r="C19" s="24">
        <v>6435</v>
      </c>
      <c r="D19" s="24" t="s">
        <v>11</v>
      </c>
      <c r="E19" s="25" t="s">
        <v>134</v>
      </c>
      <c r="F19" s="26" t="s">
        <v>175</v>
      </c>
      <c r="G19" s="27">
        <v>14700</v>
      </c>
      <c r="H19" s="28"/>
      <c r="I19" s="29">
        <v>1985204.76</v>
      </c>
      <c r="K19" s="22"/>
    </row>
    <row r="20" spans="2:11" ht="45" customHeight="1" thickBot="1">
      <c r="B20" s="23">
        <v>45306</v>
      </c>
      <c r="C20" s="24">
        <v>6436</v>
      </c>
      <c r="D20" s="24" t="s">
        <v>11</v>
      </c>
      <c r="E20" s="25" t="s">
        <v>135</v>
      </c>
      <c r="F20" s="26" t="s">
        <v>175</v>
      </c>
      <c r="G20" s="27">
        <v>14700</v>
      </c>
      <c r="H20" s="28"/>
      <c r="I20" s="29">
        <v>1970504.76</v>
      </c>
      <c r="K20" s="22"/>
    </row>
    <row r="21" spans="2:11" ht="45" customHeight="1" thickBot="1">
      <c r="B21" s="23">
        <v>45306</v>
      </c>
      <c r="C21" s="24">
        <v>6437</v>
      </c>
      <c r="D21" s="24" t="s">
        <v>11</v>
      </c>
      <c r="E21" s="25" t="s">
        <v>136</v>
      </c>
      <c r="F21" s="26" t="s">
        <v>175</v>
      </c>
      <c r="G21" s="27">
        <v>14700</v>
      </c>
      <c r="H21" s="28"/>
      <c r="I21" s="29">
        <v>1955804.76</v>
      </c>
      <c r="K21" s="22"/>
    </row>
    <row r="22" spans="2:11" ht="45" customHeight="1" thickBot="1">
      <c r="B22" s="23">
        <v>45306</v>
      </c>
      <c r="C22" s="24">
        <v>6438</v>
      </c>
      <c r="D22" s="24" t="s">
        <v>11</v>
      </c>
      <c r="E22" s="25" t="s">
        <v>137</v>
      </c>
      <c r="F22" s="26" t="s">
        <v>175</v>
      </c>
      <c r="G22" s="27">
        <v>14700</v>
      </c>
      <c r="H22" s="28"/>
      <c r="I22" s="29">
        <v>1941104.76</v>
      </c>
      <c r="K22" s="22"/>
    </row>
    <row r="23" spans="2:11" ht="45" customHeight="1" thickBot="1">
      <c r="B23" s="23">
        <v>45306</v>
      </c>
      <c r="C23" s="24">
        <v>6439</v>
      </c>
      <c r="D23" s="24" t="s">
        <v>11</v>
      </c>
      <c r="E23" s="25" t="s">
        <v>180</v>
      </c>
      <c r="F23" s="26" t="s">
        <v>175</v>
      </c>
      <c r="G23" s="27">
        <v>14700</v>
      </c>
      <c r="H23" s="28"/>
      <c r="I23" s="29">
        <v>1926404.76</v>
      </c>
      <c r="K23" s="22"/>
    </row>
    <row r="24" spans="2:11" ht="45" customHeight="1" thickBot="1">
      <c r="B24" s="23">
        <v>45306</v>
      </c>
      <c r="C24" s="24">
        <v>6440</v>
      </c>
      <c r="D24" s="24" t="s">
        <v>11</v>
      </c>
      <c r="E24" s="25" t="s">
        <v>141</v>
      </c>
      <c r="F24" s="26" t="s">
        <v>175</v>
      </c>
      <c r="G24" s="27">
        <v>14700</v>
      </c>
      <c r="H24" s="28"/>
      <c r="I24" s="29">
        <v>1911704.76</v>
      </c>
      <c r="K24" s="22"/>
    </row>
    <row r="25" spans="2:11" ht="45" customHeight="1" thickBot="1">
      <c r="B25" s="23">
        <v>45306</v>
      </c>
      <c r="C25" s="24">
        <v>6441</v>
      </c>
      <c r="D25" s="24" t="s">
        <v>11</v>
      </c>
      <c r="E25" s="25" t="s">
        <v>71</v>
      </c>
      <c r="F25" s="26" t="s">
        <v>175</v>
      </c>
      <c r="G25" s="27">
        <v>24500</v>
      </c>
      <c r="H25" s="28"/>
      <c r="I25" s="29">
        <v>1887204.76</v>
      </c>
      <c r="K25" s="22"/>
    </row>
    <row r="26" spans="2:11" ht="45" customHeight="1" thickBot="1">
      <c r="B26" s="23">
        <v>45306</v>
      </c>
      <c r="C26" s="24">
        <v>6442</v>
      </c>
      <c r="D26" s="24" t="s">
        <v>11</v>
      </c>
      <c r="E26" s="25" t="s">
        <v>72</v>
      </c>
      <c r="F26" s="26" t="s">
        <v>175</v>
      </c>
      <c r="G26" s="27">
        <v>24500</v>
      </c>
      <c r="H26" s="28"/>
      <c r="I26" s="29">
        <v>1862704.76</v>
      </c>
      <c r="K26" s="22"/>
    </row>
    <row r="27" spans="2:11" ht="45" customHeight="1" thickBot="1">
      <c r="B27" s="23">
        <v>45306</v>
      </c>
      <c r="C27" s="24">
        <v>6443</v>
      </c>
      <c r="D27" s="24" t="s">
        <v>11</v>
      </c>
      <c r="E27" s="25" t="s">
        <v>181</v>
      </c>
      <c r="F27" s="26" t="s">
        <v>175</v>
      </c>
      <c r="G27" s="27">
        <v>24500</v>
      </c>
      <c r="H27" s="28"/>
      <c r="I27" s="29">
        <v>1838204.76</v>
      </c>
      <c r="K27" s="22"/>
    </row>
    <row r="28" spans="2:11" ht="45" customHeight="1" thickBot="1">
      <c r="B28" s="23">
        <v>45306</v>
      </c>
      <c r="C28" s="24">
        <v>6444</v>
      </c>
      <c r="D28" s="24" t="s">
        <v>11</v>
      </c>
      <c r="E28" s="25" t="s">
        <v>114</v>
      </c>
      <c r="F28" s="26" t="s">
        <v>175</v>
      </c>
      <c r="G28" s="27">
        <v>24500</v>
      </c>
      <c r="H28" s="28"/>
      <c r="I28" s="29">
        <v>1813704.76</v>
      </c>
      <c r="K28" s="22"/>
    </row>
    <row r="29" spans="2:11" ht="45" customHeight="1" thickBot="1">
      <c r="B29" s="23">
        <v>45306</v>
      </c>
      <c r="C29" s="24">
        <v>6445</v>
      </c>
      <c r="D29" s="24" t="s">
        <v>11</v>
      </c>
      <c r="E29" s="25" t="s">
        <v>75</v>
      </c>
      <c r="F29" s="26" t="s">
        <v>175</v>
      </c>
      <c r="G29" s="27">
        <v>24500</v>
      </c>
      <c r="H29" s="28"/>
      <c r="I29" s="29">
        <v>1789204.76</v>
      </c>
      <c r="K29" s="22"/>
    </row>
    <row r="30" spans="2:11" ht="45" customHeight="1" thickBot="1">
      <c r="B30" s="23">
        <v>45306</v>
      </c>
      <c r="C30" s="24">
        <v>6446</v>
      </c>
      <c r="D30" s="24" t="s">
        <v>11</v>
      </c>
      <c r="E30" s="25" t="s">
        <v>168</v>
      </c>
      <c r="F30" s="26" t="s">
        <v>175</v>
      </c>
      <c r="G30" s="27">
        <v>24500</v>
      </c>
      <c r="H30" s="28"/>
      <c r="I30" s="29">
        <v>1764704.76</v>
      </c>
      <c r="K30" s="22"/>
    </row>
    <row r="31" spans="2:11" ht="45" customHeight="1" thickBot="1">
      <c r="B31" s="23">
        <v>45306</v>
      </c>
      <c r="C31" s="24">
        <v>6447</v>
      </c>
      <c r="D31" s="24" t="s">
        <v>11</v>
      </c>
      <c r="E31" s="25" t="s">
        <v>117</v>
      </c>
      <c r="F31" s="26" t="s">
        <v>175</v>
      </c>
      <c r="G31" s="27">
        <v>24500</v>
      </c>
      <c r="H31" s="28"/>
      <c r="I31" s="29">
        <v>1740204.76</v>
      </c>
      <c r="K31" s="22"/>
    </row>
    <row r="32" spans="2:11" s="21" customFormat="1" ht="45" customHeight="1" thickBot="1">
      <c r="B32" s="23">
        <v>45306</v>
      </c>
      <c r="C32" s="24">
        <v>6448</v>
      </c>
      <c r="D32" s="24" t="s">
        <v>11</v>
      </c>
      <c r="E32" s="25" t="s">
        <v>169</v>
      </c>
      <c r="F32" s="26" t="s">
        <v>175</v>
      </c>
      <c r="G32" s="27">
        <v>24500</v>
      </c>
      <c r="H32" s="28"/>
      <c r="I32" s="29">
        <v>1715704.76</v>
      </c>
      <c r="K32" s="22"/>
    </row>
    <row r="33" spans="2:11" ht="45" customHeight="1" thickBot="1">
      <c r="B33" s="23">
        <v>45306</v>
      </c>
      <c r="C33" s="24">
        <v>6449</v>
      </c>
      <c r="D33" s="24" t="s">
        <v>11</v>
      </c>
      <c r="E33" s="25" t="s">
        <v>182</v>
      </c>
      <c r="F33" s="26" t="s">
        <v>175</v>
      </c>
      <c r="G33" s="27">
        <v>24500</v>
      </c>
      <c r="H33" s="28"/>
      <c r="I33" s="29">
        <v>1691204.76</v>
      </c>
      <c r="K33" s="22"/>
    </row>
    <row r="34" spans="2:11" ht="45" customHeight="1" thickBot="1">
      <c r="B34" s="23">
        <v>45306</v>
      </c>
      <c r="C34" s="24">
        <v>6450</v>
      </c>
      <c r="D34" s="24" t="s">
        <v>11</v>
      </c>
      <c r="E34" s="25" t="s">
        <v>183</v>
      </c>
      <c r="F34" s="26" t="s">
        <v>175</v>
      </c>
      <c r="G34" s="27">
        <v>24500</v>
      </c>
      <c r="H34" s="28"/>
      <c r="I34" s="29">
        <v>1666704.76</v>
      </c>
      <c r="K34" s="22"/>
    </row>
    <row r="35" spans="2:11" ht="45" customHeight="1" thickBot="1">
      <c r="B35" s="23">
        <v>45306</v>
      </c>
      <c r="C35" s="24">
        <v>6451</v>
      </c>
      <c r="D35" s="24" t="s">
        <v>11</v>
      </c>
      <c r="E35" s="25" t="s">
        <v>184</v>
      </c>
      <c r="F35" s="26" t="s">
        <v>175</v>
      </c>
      <c r="G35" s="27">
        <v>24500</v>
      </c>
      <c r="H35" s="28"/>
      <c r="I35" s="29">
        <v>1642204.76</v>
      </c>
      <c r="K35" s="22"/>
    </row>
    <row r="36" spans="2:11" ht="45" customHeight="1" thickBot="1">
      <c r="B36" s="23">
        <v>45306</v>
      </c>
      <c r="C36" s="24">
        <v>6452</v>
      </c>
      <c r="D36" s="24" t="s">
        <v>11</v>
      </c>
      <c r="E36" s="25" t="s">
        <v>185</v>
      </c>
      <c r="F36" s="26" t="s">
        <v>175</v>
      </c>
      <c r="G36" s="27">
        <v>24500</v>
      </c>
      <c r="H36" s="28"/>
      <c r="I36" s="29">
        <v>1617704.76</v>
      </c>
      <c r="K36" s="22"/>
    </row>
    <row r="37" spans="2:11" s="21" customFormat="1" ht="45" customHeight="1" thickBot="1">
      <c r="B37" s="23">
        <v>45306</v>
      </c>
      <c r="C37" s="24">
        <v>6453</v>
      </c>
      <c r="D37" s="24" t="s">
        <v>11</v>
      </c>
      <c r="E37" s="25" t="s">
        <v>186</v>
      </c>
      <c r="F37" s="26" t="s">
        <v>175</v>
      </c>
      <c r="G37" s="27">
        <v>24500</v>
      </c>
      <c r="H37" s="28"/>
      <c r="I37" s="29">
        <v>1593204.76</v>
      </c>
      <c r="K37" s="22"/>
    </row>
    <row r="38" spans="2:11" ht="45" customHeight="1" thickBot="1">
      <c r="B38" s="23">
        <v>45306</v>
      </c>
      <c r="C38" s="24">
        <v>6454</v>
      </c>
      <c r="D38" s="24" t="s">
        <v>11</v>
      </c>
      <c r="E38" s="25" t="s">
        <v>187</v>
      </c>
      <c r="F38" s="26" t="s">
        <v>175</v>
      </c>
      <c r="G38" s="27">
        <v>24500</v>
      </c>
      <c r="H38" s="28"/>
      <c r="I38" s="29">
        <v>1568704.76</v>
      </c>
      <c r="K38" s="22"/>
    </row>
    <row r="39" spans="2:11" ht="45" customHeight="1" thickBot="1">
      <c r="B39" s="23">
        <v>45306</v>
      </c>
      <c r="C39" s="24">
        <v>6455</v>
      </c>
      <c r="D39" s="24" t="s">
        <v>11</v>
      </c>
      <c r="E39" s="25" t="s">
        <v>188</v>
      </c>
      <c r="F39" s="26" t="s">
        <v>175</v>
      </c>
      <c r="G39" s="27">
        <v>24500</v>
      </c>
      <c r="H39" s="28"/>
      <c r="I39" s="29">
        <v>1544204.76</v>
      </c>
      <c r="K39" s="22"/>
    </row>
    <row r="40" spans="2:11" ht="45" customHeight="1" thickBot="1">
      <c r="B40" s="23">
        <v>45306</v>
      </c>
      <c r="C40" s="24">
        <v>6456</v>
      </c>
      <c r="D40" s="24" t="s">
        <v>11</v>
      </c>
      <c r="E40" s="25" t="s">
        <v>74</v>
      </c>
      <c r="F40" s="26" t="s">
        <v>175</v>
      </c>
      <c r="G40" s="27">
        <v>24500</v>
      </c>
      <c r="H40" s="28"/>
      <c r="I40" s="29">
        <v>1519704.76</v>
      </c>
      <c r="K40" s="22"/>
    </row>
    <row r="41" spans="2:11" ht="45" customHeight="1" thickBot="1">
      <c r="B41" s="23">
        <v>45306</v>
      </c>
      <c r="C41" s="24">
        <v>6457</v>
      </c>
      <c r="D41" s="24" t="s">
        <v>11</v>
      </c>
      <c r="E41" s="25" t="s">
        <v>189</v>
      </c>
      <c r="F41" s="26" t="s">
        <v>175</v>
      </c>
      <c r="G41" s="27">
        <v>24500</v>
      </c>
      <c r="H41" s="28"/>
      <c r="I41" s="29">
        <v>1495204.76</v>
      </c>
      <c r="K41" s="22"/>
    </row>
    <row r="42" spans="2:11" ht="45" customHeight="1" thickBot="1">
      <c r="B42" s="23">
        <v>45306</v>
      </c>
      <c r="C42" s="24">
        <v>6458</v>
      </c>
      <c r="D42" s="24" t="s">
        <v>11</v>
      </c>
      <c r="E42" s="25" t="s">
        <v>78</v>
      </c>
      <c r="F42" s="26" t="s">
        <v>175</v>
      </c>
      <c r="G42" s="27">
        <v>24500</v>
      </c>
      <c r="H42" s="28"/>
      <c r="I42" s="29">
        <v>1470704.76</v>
      </c>
      <c r="K42" s="22"/>
    </row>
    <row r="43" spans="2:11" ht="45" customHeight="1" thickBot="1">
      <c r="B43" s="23">
        <v>45306</v>
      </c>
      <c r="C43" s="24">
        <v>6459</v>
      </c>
      <c r="D43" s="24" t="s">
        <v>11</v>
      </c>
      <c r="E43" s="25" t="s">
        <v>190</v>
      </c>
      <c r="F43" s="26" t="s">
        <v>175</v>
      </c>
      <c r="G43" s="27">
        <v>24500</v>
      </c>
      <c r="H43" s="28"/>
      <c r="I43" s="29">
        <v>1446204.76</v>
      </c>
      <c r="K43" s="22"/>
    </row>
    <row r="44" spans="2:11" ht="45" customHeight="1" thickBot="1">
      <c r="B44" s="23">
        <v>45306</v>
      </c>
      <c r="C44" s="24">
        <v>6460</v>
      </c>
      <c r="D44" s="24" t="s">
        <v>11</v>
      </c>
      <c r="E44" s="25" t="s">
        <v>150</v>
      </c>
      <c r="F44" s="26" t="s">
        <v>175</v>
      </c>
      <c r="G44" s="27">
        <v>24500</v>
      </c>
      <c r="H44" s="28"/>
      <c r="I44" s="29">
        <v>1421704.76</v>
      </c>
      <c r="K44" s="22"/>
    </row>
    <row r="45" spans="2:11" ht="45" customHeight="1" thickBot="1">
      <c r="B45" s="23">
        <v>45306</v>
      </c>
      <c r="C45" s="24">
        <v>6461</v>
      </c>
      <c r="D45" s="24" t="s">
        <v>11</v>
      </c>
      <c r="E45" s="25" t="s">
        <v>47</v>
      </c>
      <c r="F45" s="26" t="s">
        <v>175</v>
      </c>
      <c r="G45" s="27">
        <v>29400</v>
      </c>
      <c r="H45" s="28"/>
      <c r="I45" s="29">
        <v>1392304.76</v>
      </c>
      <c r="K45" s="22"/>
    </row>
    <row r="46" spans="2:11" ht="45" customHeight="1" thickBot="1">
      <c r="B46" s="23">
        <v>45306</v>
      </c>
      <c r="C46" s="24">
        <v>6462</v>
      </c>
      <c r="D46" s="24" t="s">
        <v>11</v>
      </c>
      <c r="E46" s="25" t="s">
        <v>191</v>
      </c>
      <c r="F46" s="26" t="s">
        <v>175</v>
      </c>
      <c r="G46" s="27">
        <v>24500</v>
      </c>
      <c r="H46" s="28"/>
      <c r="I46" s="29">
        <v>1367804.76</v>
      </c>
      <c r="K46" s="22"/>
    </row>
    <row r="47" spans="2:11" ht="45" customHeight="1" thickBot="1">
      <c r="B47" s="23">
        <v>45306</v>
      </c>
      <c r="C47" s="24">
        <v>6463</v>
      </c>
      <c r="D47" s="24" t="s">
        <v>11</v>
      </c>
      <c r="E47" s="25" t="s">
        <v>192</v>
      </c>
      <c r="F47" s="26" t="s">
        <v>175</v>
      </c>
      <c r="G47" s="27">
        <v>24500</v>
      </c>
      <c r="H47" s="28"/>
      <c r="I47" s="29">
        <v>1343304.76</v>
      </c>
      <c r="K47" s="22"/>
    </row>
    <row r="48" spans="2:11" ht="45" customHeight="1" thickBot="1">
      <c r="B48" s="23">
        <v>45306</v>
      </c>
      <c r="C48" s="24">
        <v>6464</v>
      </c>
      <c r="D48" s="24" t="s">
        <v>11</v>
      </c>
      <c r="E48" s="25" t="s">
        <v>193</v>
      </c>
      <c r="F48" s="26" t="s">
        <v>175</v>
      </c>
      <c r="G48" s="27">
        <v>24500</v>
      </c>
      <c r="H48" s="28"/>
      <c r="I48" s="29">
        <v>1318804.76</v>
      </c>
      <c r="K48" s="22"/>
    </row>
    <row r="49" spans="2:11" ht="45" customHeight="1" thickBot="1">
      <c r="B49" s="23">
        <v>45306</v>
      </c>
      <c r="C49" s="24">
        <v>6465</v>
      </c>
      <c r="D49" s="24" t="s">
        <v>11</v>
      </c>
      <c r="E49" s="25" t="s">
        <v>173</v>
      </c>
      <c r="F49" s="26" t="s">
        <v>175</v>
      </c>
      <c r="G49" s="27">
        <v>24500</v>
      </c>
      <c r="H49" s="28"/>
      <c r="I49" s="29">
        <v>1294304.76</v>
      </c>
      <c r="K49" s="22"/>
    </row>
    <row r="50" spans="2:11" ht="45" customHeight="1" thickBot="1">
      <c r="B50" s="23">
        <v>45306</v>
      </c>
      <c r="C50" s="24">
        <v>6466</v>
      </c>
      <c r="D50" s="24" t="s">
        <v>11</v>
      </c>
      <c r="E50" s="25" t="s">
        <v>98</v>
      </c>
      <c r="F50" s="26" t="s">
        <v>175</v>
      </c>
      <c r="G50" s="27">
        <v>24500</v>
      </c>
      <c r="H50" s="28"/>
      <c r="I50" s="29">
        <v>1269804.76</v>
      </c>
      <c r="K50" s="22"/>
    </row>
    <row r="51" spans="2:11" ht="45" customHeight="1" thickBot="1">
      <c r="B51" s="23">
        <v>45306</v>
      </c>
      <c r="C51" s="24">
        <v>6467</v>
      </c>
      <c r="D51" s="24" t="s">
        <v>11</v>
      </c>
      <c r="E51" s="25" t="s">
        <v>42</v>
      </c>
      <c r="F51" s="26" t="s">
        <v>175</v>
      </c>
      <c r="G51" s="27">
        <v>24500</v>
      </c>
      <c r="H51" s="28"/>
      <c r="I51" s="29">
        <v>1245304.76</v>
      </c>
      <c r="K51" s="22"/>
    </row>
    <row r="52" spans="2:11" s="21" customFormat="1" ht="45" customHeight="1" thickBot="1">
      <c r="B52" s="23">
        <v>45306</v>
      </c>
      <c r="C52" s="24">
        <v>6468</v>
      </c>
      <c r="D52" s="24" t="s">
        <v>11</v>
      </c>
      <c r="E52" s="25" t="s">
        <v>194</v>
      </c>
      <c r="F52" s="26" t="s">
        <v>175</v>
      </c>
      <c r="G52" s="27">
        <v>24500</v>
      </c>
      <c r="H52" s="28"/>
      <c r="I52" s="29">
        <v>1220804.76</v>
      </c>
      <c r="K52" s="22"/>
    </row>
    <row r="53" spans="2:11" ht="45" customHeight="1" thickBot="1">
      <c r="B53" s="23">
        <v>45306</v>
      </c>
      <c r="C53" s="24">
        <v>6469</v>
      </c>
      <c r="D53" s="24" t="s">
        <v>11</v>
      </c>
      <c r="E53" s="25" t="s">
        <v>49</v>
      </c>
      <c r="F53" s="26" t="s">
        <v>175</v>
      </c>
      <c r="G53" s="27">
        <v>29400</v>
      </c>
      <c r="H53" s="28"/>
      <c r="I53" s="29">
        <v>1191404.76</v>
      </c>
      <c r="K53" s="22"/>
    </row>
    <row r="54" spans="2:11" ht="45" customHeight="1" thickBot="1">
      <c r="B54" s="23">
        <v>45306</v>
      </c>
      <c r="C54" s="24">
        <v>6470</v>
      </c>
      <c r="D54" s="24" t="s">
        <v>11</v>
      </c>
      <c r="E54" s="25" t="s">
        <v>140</v>
      </c>
      <c r="F54" s="26" t="s">
        <v>175</v>
      </c>
      <c r="G54" s="27">
        <v>24500</v>
      </c>
      <c r="H54" s="28"/>
      <c r="I54" s="29">
        <v>1166904.76</v>
      </c>
      <c r="K54" s="22"/>
    </row>
    <row r="55" spans="2:11" ht="45" customHeight="1" thickBot="1">
      <c r="B55" s="23">
        <v>45306</v>
      </c>
      <c r="C55" s="24">
        <v>6471</v>
      </c>
      <c r="D55" s="24" t="s">
        <v>11</v>
      </c>
      <c r="E55" s="25" t="s">
        <v>195</v>
      </c>
      <c r="F55" s="26" t="s">
        <v>175</v>
      </c>
      <c r="G55" s="27">
        <v>24500</v>
      </c>
      <c r="H55" s="28"/>
      <c r="I55" s="29">
        <v>1142404.76</v>
      </c>
      <c r="K55" s="22"/>
    </row>
    <row r="56" spans="2:11" ht="45" customHeight="1" thickBot="1">
      <c r="B56" s="23">
        <v>45306</v>
      </c>
      <c r="C56" s="24">
        <v>6472</v>
      </c>
      <c r="D56" s="24" t="s">
        <v>11</v>
      </c>
      <c r="E56" s="25" t="s">
        <v>196</v>
      </c>
      <c r="F56" s="26" t="s">
        <v>175</v>
      </c>
      <c r="G56" s="27">
        <v>24500</v>
      </c>
      <c r="H56" s="28"/>
      <c r="I56" s="29">
        <v>1117904.76</v>
      </c>
      <c r="K56" s="22"/>
    </row>
    <row r="57" spans="2:11" ht="45" customHeight="1" thickBot="1">
      <c r="B57" s="23">
        <v>45306</v>
      </c>
      <c r="C57" s="24">
        <v>6473</v>
      </c>
      <c r="D57" s="24" t="s">
        <v>11</v>
      </c>
      <c r="E57" s="25" t="s">
        <v>197</v>
      </c>
      <c r="F57" s="26" t="s">
        <v>175</v>
      </c>
      <c r="G57" s="27">
        <v>24500</v>
      </c>
      <c r="H57" s="28"/>
      <c r="I57" s="29">
        <v>1093404.76</v>
      </c>
      <c r="K57" s="22"/>
    </row>
    <row r="58" spans="2:11" ht="45" customHeight="1" thickBot="1">
      <c r="B58" s="23">
        <v>45306</v>
      </c>
      <c r="C58" s="24">
        <v>6474</v>
      </c>
      <c r="D58" s="24" t="s">
        <v>11</v>
      </c>
      <c r="E58" s="25" t="s">
        <v>172</v>
      </c>
      <c r="F58" s="26" t="s">
        <v>175</v>
      </c>
      <c r="G58" s="27">
        <v>24500</v>
      </c>
      <c r="H58" s="28"/>
      <c r="I58" s="29">
        <v>1068904.76</v>
      </c>
      <c r="K58" s="22"/>
    </row>
    <row r="59" spans="2:11" ht="45" customHeight="1" thickBot="1">
      <c r="B59" s="23">
        <v>45306</v>
      </c>
      <c r="C59" s="24">
        <v>6475</v>
      </c>
      <c r="D59" s="24" t="s">
        <v>11</v>
      </c>
      <c r="E59" s="25" t="s">
        <v>198</v>
      </c>
      <c r="F59" s="26" t="s">
        <v>175</v>
      </c>
      <c r="G59" s="27">
        <v>24500</v>
      </c>
      <c r="H59" s="28"/>
      <c r="I59" s="29">
        <v>1044404.76</v>
      </c>
      <c r="K59" s="22"/>
    </row>
    <row r="60" spans="2:11" s="21" customFormat="1" ht="45" customHeight="1" thickBot="1">
      <c r="B60" s="23">
        <v>45306</v>
      </c>
      <c r="C60" s="24">
        <v>6476</v>
      </c>
      <c r="D60" s="24" t="s">
        <v>11</v>
      </c>
      <c r="E60" s="25" t="s">
        <v>199</v>
      </c>
      <c r="F60" s="26" t="s">
        <v>175</v>
      </c>
      <c r="G60" s="27">
        <v>24500</v>
      </c>
      <c r="H60" s="28"/>
      <c r="I60" s="29">
        <v>1019904.76</v>
      </c>
      <c r="K60" s="22"/>
    </row>
    <row r="61" spans="2:11" ht="45" customHeight="1" thickBot="1">
      <c r="B61" s="23">
        <v>45306</v>
      </c>
      <c r="C61" s="24">
        <v>6477</v>
      </c>
      <c r="D61" s="24" t="s">
        <v>11</v>
      </c>
      <c r="E61" s="25" t="s">
        <v>200</v>
      </c>
      <c r="F61" s="26" t="s">
        <v>175</v>
      </c>
      <c r="G61" s="27">
        <v>24500</v>
      </c>
      <c r="H61" s="28"/>
      <c r="I61" s="29">
        <v>995404.76</v>
      </c>
      <c r="K61" s="22"/>
    </row>
    <row r="62" spans="2:11" ht="45" customHeight="1" thickBot="1">
      <c r="B62" s="23">
        <v>45306</v>
      </c>
      <c r="C62" s="24">
        <v>6478</v>
      </c>
      <c r="D62" s="24" t="s">
        <v>11</v>
      </c>
      <c r="E62" s="25" t="s">
        <v>201</v>
      </c>
      <c r="F62" s="26" t="s">
        <v>175</v>
      </c>
      <c r="G62" s="27">
        <v>24500</v>
      </c>
      <c r="H62" s="28"/>
      <c r="I62" s="29">
        <v>970904.76</v>
      </c>
      <c r="K62" s="22"/>
    </row>
    <row r="63" spans="2:11" ht="45" customHeight="1" thickBot="1">
      <c r="B63" s="23">
        <v>45306</v>
      </c>
      <c r="C63" s="24">
        <v>6479</v>
      </c>
      <c r="D63" s="24" t="s">
        <v>11</v>
      </c>
      <c r="E63" s="25" t="s">
        <v>202</v>
      </c>
      <c r="F63" s="26" t="s">
        <v>175</v>
      </c>
      <c r="G63" s="27">
        <v>24500</v>
      </c>
      <c r="H63" s="28"/>
      <c r="I63" s="29">
        <v>946404.76</v>
      </c>
      <c r="K63" s="22"/>
    </row>
    <row r="64" spans="2:11" ht="45" customHeight="1" thickBot="1">
      <c r="B64" s="23">
        <v>45306</v>
      </c>
      <c r="C64" s="24">
        <v>6480</v>
      </c>
      <c r="D64" s="24" t="s">
        <v>11</v>
      </c>
      <c r="E64" s="25" t="s">
        <v>203</v>
      </c>
      <c r="F64" s="26" t="s">
        <v>175</v>
      </c>
      <c r="G64" s="27">
        <v>24500</v>
      </c>
      <c r="H64" s="28"/>
      <c r="I64" s="29">
        <v>921904.76</v>
      </c>
      <c r="K64" s="22"/>
    </row>
    <row r="65" spans="2:11" ht="45" customHeight="1" thickBot="1">
      <c r="B65" s="23">
        <v>45306</v>
      </c>
      <c r="C65" s="24">
        <v>6481</v>
      </c>
      <c r="D65" s="24" t="s">
        <v>11</v>
      </c>
      <c r="E65" s="25" t="s">
        <v>204</v>
      </c>
      <c r="F65" s="26" t="s">
        <v>175</v>
      </c>
      <c r="G65" s="27">
        <v>24500</v>
      </c>
      <c r="H65" s="28"/>
      <c r="I65" s="29">
        <v>897404.76</v>
      </c>
      <c r="K65" s="22"/>
    </row>
    <row r="66" spans="2:11" s="21" customFormat="1" ht="45" customHeight="1" thickBot="1">
      <c r="B66" s="23">
        <v>45306</v>
      </c>
      <c r="C66" s="24">
        <v>6482</v>
      </c>
      <c r="D66" s="24" t="s">
        <v>11</v>
      </c>
      <c r="E66" s="25" t="s">
        <v>205</v>
      </c>
      <c r="F66" s="26" t="s">
        <v>175</v>
      </c>
      <c r="G66" s="27">
        <v>24500</v>
      </c>
      <c r="H66" s="28"/>
      <c r="I66" s="29">
        <v>872904.76</v>
      </c>
      <c r="K66" s="22"/>
    </row>
    <row r="67" spans="2:11" ht="45" customHeight="1" thickBot="1">
      <c r="B67" s="23">
        <v>45306</v>
      </c>
      <c r="C67" s="24">
        <v>6483</v>
      </c>
      <c r="D67" s="24" t="s">
        <v>11</v>
      </c>
      <c r="E67" s="25" t="s">
        <v>48</v>
      </c>
      <c r="F67" s="26" t="s">
        <v>175</v>
      </c>
      <c r="G67" s="27">
        <v>24500</v>
      </c>
      <c r="H67" s="28"/>
      <c r="I67" s="29">
        <v>848404.76</v>
      </c>
      <c r="K67" s="22"/>
    </row>
    <row r="68" spans="2:11" ht="45" customHeight="1" thickBot="1">
      <c r="B68" s="23">
        <v>45306</v>
      </c>
      <c r="C68" s="24">
        <v>6484</v>
      </c>
      <c r="D68" s="24" t="s">
        <v>11</v>
      </c>
      <c r="E68" s="25" t="s">
        <v>206</v>
      </c>
      <c r="F68" s="26" t="s">
        <v>175</v>
      </c>
      <c r="G68" s="27">
        <v>24500</v>
      </c>
      <c r="H68" s="28"/>
      <c r="I68" s="29">
        <v>823904.76</v>
      </c>
      <c r="K68" s="22"/>
    </row>
    <row r="69" spans="2:11" ht="45" customHeight="1" thickBot="1">
      <c r="B69" s="23">
        <v>45306</v>
      </c>
      <c r="C69" s="24">
        <v>6485</v>
      </c>
      <c r="D69" s="24" t="s">
        <v>11</v>
      </c>
      <c r="E69" s="25" t="s">
        <v>207</v>
      </c>
      <c r="F69" s="26" t="s">
        <v>175</v>
      </c>
      <c r="G69" s="27">
        <v>9800</v>
      </c>
      <c r="H69" s="28"/>
      <c r="I69" s="29">
        <v>814104.76</v>
      </c>
      <c r="K69" s="22"/>
    </row>
    <row r="70" spans="2:11" s="21" customFormat="1" ht="45" customHeight="1" thickBot="1">
      <c r="B70" s="23">
        <v>45306</v>
      </c>
      <c r="C70" s="24">
        <v>6486</v>
      </c>
      <c r="D70" s="24" t="s">
        <v>11</v>
      </c>
      <c r="E70" s="25" t="s">
        <v>38</v>
      </c>
      <c r="F70" s="26" t="s">
        <v>175</v>
      </c>
      <c r="G70" s="27">
        <v>24500</v>
      </c>
      <c r="H70" s="28"/>
      <c r="I70" s="29">
        <v>789604.76</v>
      </c>
      <c r="K70" s="22"/>
    </row>
    <row r="71" spans="2:11" s="21" customFormat="1" ht="45" customHeight="1" thickBot="1">
      <c r="B71" s="23">
        <v>45306</v>
      </c>
      <c r="C71" s="24">
        <v>6487</v>
      </c>
      <c r="D71" s="24" t="s">
        <v>11</v>
      </c>
      <c r="E71" s="25" t="s">
        <v>118</v>
      </c>
      <c r="F71" s="26" t="s">
        <v>175</v>
      </c>
      <c r="G71" s="27">
        <v>24500</v>
      </c>
      <c r="H71" s="28"/>
      <c r="I71" s="29">
        <v>765104.76</v>
      </c>
      <c r="K71" s="22"/>
    </row>
    <row r="72" spans="2:11" ht="45" customHeight="1" thickBot="1">
      <c r="B72" s="23">
        <v>45306</v>
      </c>
      <c r="C72" s="24">
        <v>6488</v>
      </c>
      <c r="D72" s="24" t="s">
        <v>11</v>
      </c>
      <c r="E72" s="25" t="s">
        <v>208</v>
      </c>
      <c r="F72" s="26" t="s">
        <v>175</v>
      </c>
      <c r="G72" s="27">
        <v>24500</v>
      </c>
      <c r="H72" s="28"/>
      <c r="I72" s="29">
        <v>740604.76</v>
      </c>
      <c r="K72" s="22"/>
    </row>
    <row r="73" spans="2:11" ht="45" customHeight="1" thickBot="1">
      <c r="B73" s="23">
        <v>45306</v>
      </c>
      <c r="C73" s="24">
        <v>6489</v>
      </c>
      <c r="D73" s="24" t="s">
        <v>11</v>
      </c>
      <c r="E73" s="25" t="s">
        <v>209</v>
      </c>
      <c r="F73" s="26" t="s">
        <v>175</v>
      </c>
      <c r="G73" s="27">
        <v>24500</v>
      </c>
      <c r="H73" s="28"/>
      <c r="I73" s="29">
        <v>716104.76</v>
      </c>
      <c r="K73" s="22"/>
    </row>
    <row r="74" spans="2:11" s="21" customFormat="1" ht="45" customHeight="1" thickBot="1">
      <c r="B74" s="23">
        <v>45306</v>
      </c>
      <c r="C74" s="24">
        <v>6490</v>
      </c>
      <c r="D74" s="24" t="s">
        <v>11</v>
      </c>
      <c r="E74" s="25" t="s">
        <v>210</v>
      </c>
      <c r="F74" s="26" t="s">
        <v>175</v>
      </c>
      <c r="G74" s="27">
        <v>24500</v>
      </c>
      <c r="H74" s="28"/>
      <c r="I74" s="29">
        <v>691604.76</v>
      </c>
      <c r="K74" s="22"/>
    </row>
    <row r="75" spans="2:11" ht="45" customHeight="1" thickBot="1">
      <c r="B75" s="23">
        <v>45306</v>
      </c>
      <c r="C75" s="24">
        <v>6491</v>
      </c>
      <c r="D75" s="24" t="s">
        <v>11</v>
      </c>
      <c r="E75" s="25" t="s">
        <v>211</v>
      </c>
      <c r="F75" s="26" t="s">
        <v>175</v>
      </c>
      <c r="G75" s="27">
        <v>24500</v>
      </c>
      <c r="H75" s="28"/>
      <c r="I75" s="29">
        <v>667104.76</v>
      </c>
      <c r="K75" s="22"/>
    </row>
    <row r="76" spans="2:11" ht="45" customHeight="1" thickBot="1">
      <c r="B76" s="23">
        <v>45306</v>
      </c>
      <c r="C76" s="24">
        <v>6492</v>
      </c>
      <c r="D76" s="24" t="s">
        <v>11</v>
      </c>
      <c r="E76" s="25" t="s">
        <v>170</v>
      </c>
      <c r="F76" s="26" t="s">
        <v>175</v>
      </c>
      <c r="G76" s="27">
        <v>24500</v>
      </c>
      <c r="H76" s="28"/>
      <c r="I76" s="29">
        <v>642604.76</v>
      </c>
      <c r="K76" s="22"/>
    </row>
    <row r="77" spans="2:11" ht="45" customHeight="1" thickBot="1">
      <c r="B77" s="23">
        <v>45306</v>
      </c>
      <c r="C77" s="24">
        <v>6493</v>
      </c>
      <c r="D77" s="24" t="s">
        <v>11</v>
      </c>
      <c r="E77" s="25" t="s">
        <v>43</v>
      </c>
      <c r="F77" s="26" t="s">
        <v>175</v>
      </c>
      <c r="G77" s="27">
        <v>24500</v>
      </c>
      <c r="H77" s="28"/>
      <c r="I77" s="29">
        <v>618104.76</v>
      </c>
      <c r="K77" s="22"/>
    </row>
    <row r="78" spans="2:11" ht="45" customHeight="1" thickBot="1">
      <c r="B78" s="23">
        <v>45306</v>
      </c>
      <c r="C78" s="24">
        <v>6494</v>
      </c>
      <c r="D78" s="24" t="s">
        <v>11</v>
      </c>
      <c r="E78" s="25" t="s">
        <v>212</v>
      </c>
      <c r="F78" s="26" t="s">
        <v>175</v>
      </c>
      <c r="G78" s="27">
        <v>24500</v>
      </c>
      <c r="H78" s="28"/>
      <c r="I78" s="29">
        <v>593604.76</v>
      </c>
      <c r="K78" s="22"/>
    </row>
    <row r="79" spans="2:11" ht="45" customHeight="1" thickBot="1">
      <c r="B79" s="23">
        <v>45306</v>
      </c>
      <c r="C79" s="24">
        <v>6495</v>
      </c>
      <c r="D79" s="24" t="s">
        <v>11</v>
      </c>
      <c r="E79" s="25" t="s">
        <v>213</v>
      </c>
      <c r="F79" s="26" t="s">
        <v>175</v>
      </c>
      <c r="G79" s="27">
        <v>24500</v>
      </c>
      <c r="H79" s="28"/>
      <c r="I79" s="29">
        <v>569104.76</v>
      </c>
      <c r="K79" s="22"/>
    </row>
    <row r="80" spans="2:11" ht="45" customHeight="1" thickBot="1">
      <c r="B80" s="23">
        <v>45306</v>
      </c>
      <c r="C80" s="24">
        <v>6496</v>
      </c>
      <c r="D80" s="24" t="s">
        <v>11</v>
      </c>
      <c r="E80" s="25" t="s">
        <v>214</v>
      </c>
      <c r="F80" s="26" t="s">
        <v>175</v>
      </c>
      <c r="G80" s="27">
        <v>24500</v>
      </c>
      <c r="H80" s="28"/>
      <c r="I80" s="29">
        <v>544604.76</v>
      </c>
      <c r="K80" s="22"/>
    </row>
    <row r="81" spans="2:11" ht="45" customHeight="1" thickBot="1">
      <c r="B81" s="23">
        <v>45306</v>
      </c>
      <c r="C81" s="24">
        <v>6497</v>
      </c>
      <c r="D81" s="24" t="s">
        <v>11</v>
      </c>
      <c r="E81" s="25" t="s">
        <v>215</v>
      </c>
      <c r="F81" s="26" t="s">
        <v>175</v>
      </c>
      <c r="G81" s="27">
        <v>24500</v>
      </c>
      <c r="H81" s="28"/>
      <c r="I81" s="29">
        <v>520104.76</v>
      </c>
      <c r="K81" s="22"/>
    </row>
    <row r="82" spans="2:11" ht="45" customHeight="1" thickBot="1">
      <c r="B82" s="23">
        <v>45306</v>
      </c>
      <c r="C82" s="24">
        <v>6498</v>
      </c>
      <c r="D82" s="24" t="s">
        <v>11</v>
      </c>
      <c r="E82" s="25" t="s">
        <v>216</v>
      </c>
      <c r="F82" s="26" t="s">
        <v>175</v>
      </c>
      <c r="G82" s="27">
        <v>24500</v>
      </c>
      <c r="H82" s="28"/>
      <c r="I82" s="29">
        <v>495604.76</v>
      </c>
      <c r="K82" s="22"/>
    </row>
    <row r="83" spans="2:11" s="21" customFormat="1" ht="45" customHeight="1" thickBot="1">
      <c r="B83" s="23">
        <v>45306</v>
      </c>
      <c r="C83" s="24">
        <v>6499</v>
      </c>
      <c r="D83" s="24" t="s">
        <v>11</v>
      </c>
      <c r="E83" s="25" t="s">
        <v>217</v>
      </c>
      <c r="F83" s="26" t="s">
        <v>175</v>
      </c>
      <c r="G83" s="27">
        <v>14700</v>
      </c>
      <c r="H83" s="28"/>
      <c r="I83" s="29">
        <v>480904.76</v>
      </c>
      <c r="K83" s="22"/>
    </row>
    <row r="84" spans="2:11" ht="45" customHeight="1" thickBot="1">
      <c r="B84" s="23">
        <v>45306</v>
      </c>
      <c r="C84" s="24">
        <v>6500</v>
      </c>
      <c r="D84" s="24" t="s">
        <v>11</v>
      </c>
      <c r="E84" s="25" t="s">
        <v>218</v>
      </c>
      <c r="F84" s="26" t="s">
        <v>175</v>
      </c>
      <c r="G84" s="27">
        <v>9800</v>
      </c>
      <c r="H84" s="28"/>
      <c r="I84" s="29">
        <v>471104.76</v>
      </c>
      <c r="K84" s="22"/>
    </row>
    <row r="85" spans="2:11" ht="45" customHeight="1" thickBot="1">
      <c r="B85" s="23">
        <v>45306</v>
      </c>
      <c r="C85" s="24">
        <v>6501</v>
      </c>
      <c r="D85" s="24" t="s">
        <v>11</v>
      </c>
      <c r="E85" s="25" t="s">
        <v>171</v>
      </c>
      <c r="F85" s="26" t="s">
        <v>175</v>
      </c>
      <c r="G85" s="27">
        <v>24500</v>
      </c>
      <c r="H85" s="28"/>
      <c r="I85" s="29">
        <v>446604.76</v>
      </c>
      <c r="K85" s="22"/>
    </row>
    <row r="86" spans="2:11" ht="45" customHeight="1" thickBot="1">
      <c r="B86" s="23">
        <v>45306</v>
      </c>
      <c r="C86" s="24">
        <v>6502</v>
      </c>
      <c r="D86" s="24" t="s">
        <v>11</v>
      </c>
      <c r="E86" s="25" t="s">
        <v>33</v>
      </c>
      <c r="F86" s="26" t="s">
        <v>175</v>
      </c>
      <c r="G86" s="27">
        <v>19600</v>
      </c>
      <c r="H86" s="28"/>
      <c r="I86" s="29">
        <v>427004.76</v>
      </c>
      <c r="K86" s="22"/>
    </row>
    <row r="87" spans="2:11" s="21" customFormat="1" ht="45" customHeight="1" thickBot="1">
      <c r="B87" s="23">
        <v>45306</v>
      </c>
      <c r="C87" s="24">
        <v>6503</v>
      </c>
      <c r="D87" s="24" t="s">
        <v>11</v>
      </c>
      <c r="E87" s="25" t="s">
        <v>219</v>
      </c>
      <c r="F87" s="26" t="s">
        <v>175</v>
      </c>
      <c r="G87" s="27">
        <v>19600</v>
      </c>
      <c r="H87" s="28"/>
      <c r="I87" s="29">
        <v>407404.76</v>
      </c>
      <c r="K87" s="22"/>
    </row>
    <row r="88" spans="2:11" ht="45" customHeight="1" thickBot="1">
      <c r="B88" s="23">
        <v>45306</v>
      </c>
      <c r="C88" s="24">
        <v>6504</v>
      </c>
      <c r="D88" s="24" t="s">
        <v>11</v>
      </c>
      <c r="E88" s="25" t="s">
        <v>220</v>
      </c>
      <c r="F88" s="26" t="s">
        <v>175</v>
      </c>
      <c r="G88" s="27">
        <v>24500</v>
      </c>
      <c r="H88" s="28"/>
      <c r="I88" s="29">
        <v>382904.76</v>
      </c>
      <c r="K88" s="22"/>
    </row>
    <row r="89" spans="2:11" ht="45" customHeight="1" thickBot="1">
      <c r="B89" s="23">
        <v>45306</v>
      </c>
      <c r="C89" s="24">
        <v>6505</v>
      </c>
      <c r="D89" s="24" t="s">
        <v>11</v>
      </c>
      <c r="E89" s="25" t="s">
        <v>221</v>
      </c>
      <c r="F89" s="26" t="s">
        <v>175</v>
      </c>
      <c r="G89" s="27">
        <v>24500</v>
      </c>
      <c r="H89" s="28"/>
      <c r="I89" s="29">
        <v>358404.76</v>
      </c>
      <c r="K89" s="22"/>
    </row>
    <row r="90" spans="2:11" ht="45" customHeight="1" thickBot="1">
      <c r="B90" s="23">
        <v>45306</v>
      </c>
      <c r="C90" s="24">
        <v>6506</v>
      </c>
      <c r="D90" s="24" t="s">
        <v>11</v>
      </c>
      <c r="E90" s="25" t="s">
        <v>222</v>
      </c>
      <c r="F90" s="26" t="s">
        <v>175</v>
      </c>
      <c r="G90" s="27">
        <v>24500</v>
      </c>
      <c r="H90" s="28"/>
      <c r="I90" s="29">
        <v>333904.76</v>
      </c>
      <c r="K90" s="22"/>
    </row>
    <row r="91" spans="2:11" ht="45" customHeight="1" thickBot="1">
      <c r="B91" s="23">
        <v>45322</v>
      </c>
      <c r="C91" s="24"/>
      <c r="D91" s="24" t="s">
        <v>12</v>
      </c>
      <c r="E91" s="25"/>
      <c r="F91" s="25" t="s">
        <v>13</v>
      </c>
      <c r="G91" s="27">
        <v>3391.41</v>
      </c>
      <c r="H91" s="28"/>
      <c r="I91" s="29">
        <v>330513.34999999998</v>
      </c>
      <c r="K91" s="22"/>
    </row>
    <row r="92" spans="2:11" ht="25.5" customHeight="1" thickBot="1">
      <c r="B92" s="12"/>
      <c r="C92" s="12"/>
      <c r="D92" s="36" t="s">
        <v>224</v>
      </c>
      <c r="E92" s="37"/>
      <c r="F92" s="37"/>
      <c r="G92" s="13"/>
      <c r="H92" s="13"/>
      <c r="I92" s="4">
        <f>+I91</f>
        <v>330513.34999999998</v>
      </c>
      <c r="K92" s="12"/>
    </row>
    <row r="93" spans="2:11">
      <c r="K93" s="12"/>
    </row>
    <row r="94" spans="2:11">
      <c r="K94" s="12"/>
    </row>
    <row r="95" spans="2:11">
      <c r="K95" s="12"/>
    </row>
    <row r="96" spans="2:11" s="21" customFormat="1">
      <c r="K96" s="12"/>
    </row>
    <row r="97" spans="2:11" s="21" customFormat="1">
      <c r="K97" s="12"/>
    </row>
    <row r="98" spans="2:11" ht="15.75">
      <c r="B98" s="14"/>
      <c r="G98" s="15"/>
      <c r="K98" s="12"/>
    </row>
    <row r="99" spans="2:11">
      <c r="K99" s="12"/>
    </row>
    <row r="100" spans="2:11">
      <c r="K100" s="12"/>
    </row>
    <row r="101" spans="2:11" ht="22.5" customHeight="1">
      <c r="B101" s="38" t="s">
        <v>14</v>
      </c>
      <c r="C101" s="38"/>
      <c r="D101" s="38"/>
      <c r="E101" s="38"/>
      <c r="G101" s="39" t="s">
        <v>15</v>
      </c>
      <c r="H101" s="39"/>
      <c r="I101" s="39"/>
      <c r="K101" s="12"/>
    </row>
    <row r="102" spans="2:11" ht="18.75">
      <c r="B102" s="16" t="s">
        <v>16</v>
      </c>
      <c r="E102" s="17"/>
      <c r="G102" s="30" t="s">
        <v>145</v>
      </c>
      <c r="H102" s="30"/>
      <c r="I102" s="30"/>
    </row>
    <row r="111" spans="2:11">
      <c r="B111" s="21"/>
      <c r="C111" s="21"/>
      <c r="D111" s="21"/>
      <c r="E111" s="21"/>
      <c r="F111" s="21"/>
      <c r="G111" s="21"/>
      <c r="H111" s="21"/>
      <c r="I111" s="21"/>
    </row>
    <row r="112" spans="2:11">
      <c r="B112" s="21"/>
      <c r="C112" s="21"/>
      <c r="D112" s="21"/>
      <c r="E112" s="21"/>
      <c r="F112" s="21"/>
      <c r="G112" s="21"/>
      <c r="H112" s="21"/>
      <c r="I112" s="21"/>
    </row>
    <row r="113" spans="2:9" ht="19.5" customHeight="1">
      <c r="B113" s="31" t="s">
        <v>0</v>
      </c>
      <c r="C113" s="31"/>
      <c r="D113" s="31"/>
      <c r="E113" s="31"/>
      <c r="F113" s="31"/>
      <c r="G113" s="31"/>
      <c r="H113" s="31"/>
      <c r="I113" s="31"/>
    </row>
    <row r="114" spans="2:9" ht="18.75" customHeight="1">
      <c r="B114" s="32" t="s">
        <v>225</v>
      </c>
      <c r="C114" s="32"/>
      <c r="D114" s="32"/>
      <c r="E114" s="32"/>
      <c r="F114" s="32"/>
      <c r="G114" s="32"/>
      <c r="H114" s="32"/>
      <c r="I114" s="32"/>
    </row>
    <row r="115" spans="2:9" ht="15.75">
      <c r="B115" s="32" t="s">
        <v>223</v>
      </c>
      <c r="C115" s="32"/>
      <c r="D115" s="32"/>
      <c r="E115" s="32"/>
      <c r="F115" s="32"/>
      <c r="G115" s="32"/>
      <c r="H115" s="32"/>
      <c r="I115" s="32"/>
    </row>
    <row r="116" spans="2:9" ht="19.5" customHeight="1" thickBot="1">
      <c r="B116" s="21"/>
      <c r="C116" s="21"/>
      <c r="D116" s="21"/>
      <c r="E116" s="21"/>
      <c r="F116" s="21"/>
      <c r="G116" s="21"/>
      <c r="H116" s="21"/>
      <c r="I116" s="21"/>
    </row>
    <row r="117" spans="2:9" ht="20.25" customHeight="1" thickBot="1">
      <c r="B117" s="40" t="s">
        <v>2</v>
      </c>
      <c r="C117" s="41" t="s">
        <v>3</v>
      </c>
      <c r="D117" s="41" t="s">
        <v>4</v>
      </c>
      <c r="E117" s="41" t="s">
        <v>5</v>
      </c>
      <c r="F117" s="41" t="s">
        <v>6</v>
      </c>
      <c r="G117" s="41" t="s">
        <v>7</v>
      </c>
      <c r="H117" s="41" t="s">
        <v>8</v>
      </c>
      <c r="I117" s="41" t="s">
        <v>9</v>
      </c>
    </row>
    <row r="118" spans="2:9" ht="22.5" customHeight="1" thickBot="1">
      <c r="B118" s="42" t="s">
        <v>10</v>
      </c>
      <c r="C118" s="43"/>
      <c r="D118" s="43"/>
      <c r="E118" s="43"/>
      <c r="F118" s="43"/>
      <c r="G118" s="43"/>
      <c r="H118" s="43"/>
      <c r="I118" s="44">
        <v>10844515.02</v>
      </c>
    </row>
    <row r="119" spans="2:9" ht="21" customHeight="1">
      <c r="B119" s="45">
        <v>45294</v>
      </c>
      <c r="C119" s="26"/>
      <c r="D119" s="26" t="s">
        <v>226</v>
      </c>
      <c r="E119" s="26" t="s">
        <v>18</v>
      </c>
      <c r="F119" s="46" t="s">
        <v>19</v>
      </c>
      <c r="G119" s="47"/>
      <c r="H119" s="48">
        <v>629336.55000000005</v>
      </c>
      <c r="I119" s="49">
        <v>11473851.57</v>
      </c>
    </row>
    <row r="120" spans="2:9" ht="18.75" customHeight="1">
      <c r="B120" s="50">
        <v>45295</v>
      </c>
      <c r="C120" s="51">
        <v>2021</v>
      </c>
      <c r="D120" s="51" t="s">
        <v>227</v>
      </c>
      <c r="E120" s="51" t="s">
        <v>228</v>
      </c>
      <c r="F120" s="52" t="s">
        <v>229</v>
      </c>
      <c r="G120" s="53">
        <v>219775</v>
      </c>
      <c r="H120" s="54"/>
      <c r="I120" s="55">
        <v>11254076.57</v>
      </c>
    </row>
    <row r="121" spans="2:9" ht="21.75" customHeight="1">
      <c r="B121" s="50">
        <v>45295</v>
      </c>
      <c r="C121" s="51">
        <v>2031</v>
      </c>
      <c r="D121" s="51" t="s">
        <v>227</v>
      </c>
      <c r="E121" s="51" t="s">
        <v>230</v>
      </c>
      <c r="F121" s="52" t="s">
        <v>229</v>
      </c>
      <c r="G121" s="53">
        <v>4585834</v>
      </c>
      <c r="H121" s="54"/>
      <c r="I121" s="55">
        <v>6668242.5700000003</v>
      </c>
    </row>
    <row r="122" spans="2:9" ht="21" customHeight="1">
      <c r="B122" s="50">
        <v>45296</v>
      </c>
      <c r="C122" s="51"/>
      <c r="D122" s="51" t="s">
        <v>226</v>
      </c>
      <c r="E122" s="51" t="s">
        <v>18</v>
      </c>
      <c r="F122" s="52" t="s">
        <v>19</v>
      </c>
      <c r="G122" s="54"/>
      <c r="H122" s="53">
        <v>93077.82</v>
      </c>
      <c r="I122" s="55">
        <v>6761320.3899999997</v>
      </c>
    </row>
    <row r="123" spans="2:9" ht="19.5" customHeight="1">
      <c r="B123" s="50">
        <v>45297</v>
      </c>
      <c r="C123" s="51">
        <v>2060</v>
      </c>
      <c r="D123" s="51" t="s">
        <v>227</v>
      </c>
      <c r="E123" s="51" t="s">
        <v>231</v>
      </c>
      <c r="F123" s="52" t="s">
        <v>229</v>
      </c>
      <c r="G123" s="53">
        <v>1473879</v>
      </c>
      <c r="H123" s="54"/>
      <c r="I123" s="55">
        <v>5287441.3899999997</v>
      </c>
    </row>
    <row r="124" spans="2:9" ht="19.5" customHeight="1">
      <c r="B124" s="50">
        <v>45301</v>
      </c>
      <c r="C124" s="51">
        <v>2065</v>
      </c>
      <c r="D124" s="51" t="s">
        <v>227</v>
      </c>
      <c r="E124" s="51" t="s">
        <v>232</v>
      </c>
      <c r="F124" s="52" t="s">
        <v>229</v>
      </c>
      <c r="G124" s="53">
        <v>1168200</v>
      </c>
      <c r="H124" s="54"/>
      <c r="I124" s="55">
        <v>4119241.39</v>
      </c>
    </row>
    <row r="125" spans="2:9" ht="19.5" customHeight="1">
      <c r="B125" s="50">
        <v>45301</v>
      </c>
      <c r="C125" s="51">
        <v>2067</v>
      </c>
      <c r="D125" s="51" t="s">
        <v>227</v>
      </c>
      <c r="E125" s="51" t="s">
        <v>233</v>
      </c>
      <c r="F125" s="52" t="s">
        <v>229</v>
      </c>
      <c r="G125" s="53">
        <v>1468392</v>
      </c>
      <c r="H125" s="54"/>
      <c r="I125" s="55">
        <v>2650849.39</v>
      </c>
    </row>
    <row r="126" spans="2:9" ht="19.5" customHeight="1">
      <c r="B126" s="50">
        <v>45301</v>
      </c>
      <c r="C126" s="51">
        <v>2069</v>
      </c>
      <c r="D126" s="51" t="s">
        <v>227</v>
      </c>
      <c r="E126" s="51" t="s">
        <v>234</v>
      </c>
      <c r="F126" s="52" t="s">
        <v>229</v>
      </c>
      <c r="G126" s="53">
        <v>218878.11</v>
      </c>
      <c r="H126" s="54"/>
      <c r="I126" s="55">
        <v>2431971.2799999998</v>
      </c>
    </row>
    <row r="127" spans="2:9" ht="24" customHeight="1">
      <c r="B127" s="50">
        <v>45302</v>
      </c>
      <c r="C127" s="51">
        <v>2075</v>
      </c>
      <c r="D127" s="51" t="s">
        <v>227</v>
      </c>
      <c r="E127" s="51" t="s">
        <v>235</v>
      </c>
      <c r="F127" s="52" t="s">
        <v>229</v>
      </c>
      <c r="G127" s="53">
        <v>486437.3</v>
      </c>
      <c r="H127" s="54"/>
      <c r="I127" s="55">
        <v>1945533.98</v>
      </c>
    </row>
    <row r="128" spans="2:9" ht="18.75" customHeight="1">
      <c r="B128" s="50">
        <v>45302</v>
      </c>
      <c r="C128" s="51">
        <v>2092</v>
      </c>
      <c r="D128" s="51" t="s">
        <v>227</v>
      </c>
      <c r="E128" s="51" t="s">
        <v>236</v>
      </c>
      <c r="F128" s="52" t="s">
        <v>229</v>
      </c>
      <c r="G128" s="53">
        <v>107799.6</v>
      </c>
      <c r="H128" s="54"/>
      <c r="I128" s="55">
        <v>1837734.38</v>
      </c>
    </row>
    <row r="129" spans="2:9" ht="19.5" customHeight="1">
      <c r="B129" s="50">
        <v>45303</v>
      </c>
      <c r="C129" s="51"/>
      <c r="D129" s="51" t="s">
        <v>226</v>
      </c>
      <c r="E129" s="51" t="s">
        <v>18</v>
      </c>
      <c r="F129" s="52" t="s">
        <v>19</v>
      </c>
      <c r="G129" s="54"/>
      <c r="H129" s="53">
        <v>518812.5</v>
      </c>
      <c r="I129" s="55">
        <v>2356546.88</v>
      </c>
    </row>
    <row r="130" spans="2:9" ht="18.75" customHeight="1" thickBot="1">
      <c r="B130" s="56">
        <v>45303</v>
      </c>
      <c r="C130" s="57"/>
      <c r="D130" s="57" t="s">
        <v>226</v>
      </c>
      <c r="E130" s="57" t="s">
        <v>18</v>
      </c>
      <c r="F130" s="58" t="s">
        <v>19</v>
      </c>
      <c r="G130" s="59"/>
      <c r="H130" s="60">
        <v>145307.46</v>
      </c>
      <c r="I130" s="61">
        <v>2501854.34</v>
      </c>
    </row>
    <row r="131" spans="2:9" ht="15.75" thickBot="1">
      <c r="B131" s="12"/>
      <c r="C131" s="12"/>
      <c r="D131" s="21"/>
      <c r="E131" s="21"/>
      <c r="F131" s="62" t="s">
        <v>237</v>
      </c>
      <c r="G131" s="63"/>
      <c r="H131" s="64"/>
      <c r="I131" s="4">
        <f>+I130</f>
        <v>2501854.34</v>
      </c>
    </row>
    <row r="132" spans="2:9">
      <c r="B132" s="21"/>
      <c r="C132" s="21"/>
      <c r="D132" s="21"/>
      <c r="E132" s="21"/>
      <c r="F132" s="21"/>
      <c r="G132" s="21"/>
      <c r="H132" s="21"/>
      <c r="I132" s="21"/>
    </row>
    <row r="133" spans="2:9" ht="19.5" customHeight="1">
      <c r="B133" s="21"/>
      <c r="C133" s="21"/>
      <c r="D133" s="21"/>
      <c r="E133" s="21"/>
      <c r="F133" s="21"/>
      <c r="G133" s="21"/>
      <c r="H133" s="21"/>
      <c r="I133" s="21"/>
    </row>
    <row r="134" spans="2:9" ht="19.5" customHeight="1">
      <c r="B134" s="21"/>
      <c r="C134" s="21"/>
      <c r="D134" s="21"/>
      <c r="E134" s="21"/>
      <c r="F134" s="21"/>
      <c r="G134" s="21"/>
      <c r="H134" s="21"/>
      <c r="I134" s="21"/>
    </row>
    <row r="135" spans="2:9" ht="27.75" customHeight="1">
      <c r="B135" s="21"/>
      <c r="C135" s="21"/>
      <c r="D135" s="21"/>
      <c r="E135" s="21"/>
      <c r="F135" s="21"/>
      <c r="G135" s="21"/>
      <c r="H135" s="21"/>
      <c r="I135" s="21"/>
    </row>
    <row r="136" spans="2:9">
      <c r="B136" s="21"/>
      <c r="C136" s="21"/>
      <c r="D136" s="21"/>
      <c r="E136" s="21"/>
      <c r="F136" s="21"/>
      <c r="G136" s="21"/>
      <c r="H136" s="21"/>
      <c r="I136" s="21"/>
    </row>
    <row r="137" spans="2:9" ht="19.5" customHeight="1">
      <c r="B137" s="65"/>
      <c r="C137" s="65"/>
      <c r="D137" s="65"/>
      <c r="E137" s="21"/>
      <c r="F137" s="21"/>
      <c r="G137" s="65"/>
      <c r="H137" s="65"/>
      <c r="I137" s="65"/>
    </row>
    <row r="138" spans="2:9" ht="21">
      <c r="B138" s="38" t="s">
        <v>14</v>
      </c>
      <c r="C138" s="38"/>
      <c r="D138" s="38"/>
      <c r="E138" s="38"/>
      <c r="F138" s="21"/>
      <c r="G138" s="66" t="s">
        <v>15</v>
      </c>
      <c r="H138" s="66"/>
      <c r="I138" s="66"/>
    </row>
    <row r="139" spans="2:9" ht="18.75">
      <c r="B139" s="16" t="s">
        <v>16</v>
      </c>
      <c r="C139" s="21"/>
      <c r="D139" s="21"/>
      <c r="E139" s="17"/>
      <c r="F139" s="21"/>
      <c r="G139" s="30" t="s">
        <v>238</v>
      </c>
      <c r="H139" s="30"/>
      <c r="I139" s="30"/>
    </row>
  </sheetData>
  <mergeCells count="15">
    <mergeCell ref="G139:I139"/>
    <mergeCell ref="B113:I113"/>
    <mergeCell ref="B114:I114"/>
    <mergeCell ref="B115:I115"/>
    <mergeCell ref="B118:H118"/>
    <mergeCell ref="B138:E138"/>
    <mergeCell ref="G138:I138"/>
    <mergeCell ref="G102:I102"/>
    <mergeCell ref="B2:I2"/>
    <mergeCell ref="B3:I3"/>
    <mergeCell ref="B4:I4"/>
    <mergeCell ref="B7:H7"/>
    <mergeCell ref="D92:F92"/>
    <mergeCell ref="B101:E101"/>
    <mergeCell ref="G101:I101"/>
  </mergeCells>
  <printOptions horizontalCentered="1"/>
  <pageMargins left="0.19685039370078741" right="0.31496062992125984" top="0.35433070866141736" bottom="0.15748031496062992" header="0.31496062992125984" footer="0.31496062992125984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J42"/>
  <sheetViews>
    <sheetView topLeftCell="A10" zoomScale="80" zoomScaleNormal="80" workbookViewId="0">
      <selection activeCell="K31" sqref="K31"/>
    </sheetView>
  </sheetViews>
  <sheetFormatPr baseColWidth="10" defaultColWidth="11.42578125" defaultRowHeight="15"/>
  <cols>
    <col min="1" max="1" width="6.5703125" customWidth="1"/>
    <col min="2" max="2" width="14" customWidth="1"/>
    <col min="3" max="3" width="10" customWidth="1"/>
    <col min="4" max="4" width="9.28515625" customWidth="1"/>
    <col min="5" max="5" width="34.85546875" customWidth="1"/>
    <col min="6" max="6" width="37.42578125" customWidth="1"/>
    <col min="7" max="8" width="14.28515625" customWidth="1"/>
    <col min="9" max="9" width="14.42578125" bestFit="1" customWidth="1"/>
    <col min="11" max="11" width="13.140625" bestFit="1" customWidth="1"/>
    <col min="12" max="12" width="14.140625" customWidth="1"/>
  </cols>
  <sheetData>
    <row r="2" spans="2:10" ht="15.75">
      <c r="B2" s="31" t="s">
        <v>0</v>
      </c>
      <c r="C2" s="31"/>
      <c r="D2" s="31"/>
      <c r="E2" s="31"/>
      <c r="F2" s="31"/>
      <c r="G2" s="31"/>
      <c r="H2" s="31"/>
      <c r="I2" s="31"/>
      <c r="J2" s="1"/>
    </row>
    <row r="3" spans="2:10" ht="15.75">
      <c r="B3" s="32" t="s">
        <v>1</v>
      </c>
      <c r="C3" s="32"/>
      <c r="D3" s="32"/>
      <c r="E3" s="32"/>
      <c r="F3" s="32"/>
      <c r="G3" s="32"/>
      <c r="H3" s="32"/>
      <c r="I3" s="32"/>
    </row>
    <row r="4" spans="2:10" ht="15.75">
      <c r="B4" s="32" t="s">
        <v>25</v>
      </c>
      <c r="C4" s="32"/>
      <c r="D4" s="32"/>
      <c r="E4" s="32"/>
      <c r="F4" s="32"/>
      <c r="G4" s="32"/>
      <c r="H4" s="32"/>
      <c r="I4" s="32"/>
    </row>
    <row r="5" spans="2:10" ht="15.75" thickBot="1"/>
    <row r="6" spans="2:10" ht="15.75" thickBot="1"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2:10" ht="15.75" customHeight="1" thickBot="1">
      <c r="B7" s="33" t="s">
        <v>10</v>
      </c>
      <c r="C7" s="34"/>
      <c r="D7" s="34"/>
      <c r="E7" s="34"/>
      <c r="F7" s="34"/>
      <c r="G7" s="34"/>
      <c r="H7" s="35"/>
      <c r="I7" s="4">
        <v>57537.65</v>
      </c>
    </row>
    <row r="8" spans="2:10" ht="45" customHeight="1" thickBot="1">
      <c r="B8" s="5">
        <v>44959</v>
      </c>
      <c r="C8" s="6">
        <v>6198</v>
      </c>
      <c r="D8" s="7" t="s">
        <v>11</v>
      </c>
      <c r="E8" s="8" t="s">
        <v>27</v>
      </c>
      <c r="F8" s="9" t="s">
        <v>50</v>
      </c>
      <c r="G8" s="10">
        <v>26448.080000000002</v>
      </c>
      <c r="H8" s="11"/>
      <c r="I8" s="4">
        <f>+I7-G8+H8</f>
        <v>31089.57</v>
      </c>
    </row>
    <row r="9" spans="2:10" ht="45" customHeight="1" thickBot="1">
      <c r="B9" s="5">
        <v>44974</v>
      </c>
      <c r="C9" s="6">
        <v>6199</v>
      </c>
      <c r="D9" s="7"/>
      <c r="E9" s="8" t="s">
        <v>28</v>
      </c>
      <c r="F9" s="9" t="s">
        <v>51</v>
      </c>
      <c r="G9" s="10">
        <v>1706.25</v>
      </c>
      <c r="H9" s="11"/>
      <c r="I9" s="4">
        <f t="shared" ref="I9:I35" si="0">+I8-G9+H9</f>
        <v>29383.32</v>
      </c>
    </row>
    <row r="10" spans="2:10" ht="45" customHeight="1" thickBot="1">
      <c r="B10" s="5">
        <v>44977</v>
      </c>
      <c r="C10" s="6" t="s">
        <v>17</v>
      </c>
      <c r="D10" s="7" t="s">
        <v>11</v>
      </c>
      <c r="E10" s="8" t="s">
        <v>18</v>
      </c>
      <c r="F10" s="9" t="s">
        <v>19</v>
      </c>
      <c r="G10" s="10"/>
      <c r="H10" s="11">
        <v>1839944.39</v>
      </c>
      <c r="I10" s="4">
        <f t="shared" si="0"/>
        <v>1869327.71</v>
      </c>
    </row>
    <row r="11" spans="2:10" ht="45" customHeight="1" thickBot="1">
      <c r="B11" s="5">
        <v>44978</v>
      </c>
      <c r="C11" s="6">
        <v>6200</v>
      </c>
      <c r="D11" s="7"/>
      <c r="E11" s="8" t="s">
        <v>28</v>
      </c>
      <c r="F11" s="9" t="s">
        <v>52</v>
      </c>
      <c r="G11" s="10">
        <v>18585.63</v>
      </c>
      <c r="H11" s="11"/>
      <c r="I11" s="4">
        <f t="shared" si="0"/>
        <v>1850742.08</v>
      </c>
    </row>
    <row r="12" spans="2:10" ht="45" customHeight="1" thickBot="1">
      <c r="B12" s="5">
        <v>44980</v>
      </c>
      <c r="C12" s="6">
        <v>6201</v>
      </c>
      <c r="D12" s="7"/>
      <c r="E12" s="8" t="s">
        <v>29</v>
      </c>
      <c r="F12" s="9" t="s">
        <v>53</v>
      </c>
      <c r="G12" s="10">
        <v>1373924.1</v>
      </c>
      <c r="H12" s="11"/>
      <c r="I12" s="4">
        <f t="shared" si="0"/>
        <v>476817.98</v>
      </c>
    </row>
    <row r="13" spans="2:10" ht="45" customHeight="1" thickBot="1">
      <c r="B13" s="5">
        <v>44981</v>
      </c>
      <c r="C13" s="6">
        <v>6202</v>
      </c>
      <c r="D13" s="7"/>
      <c r="E13" s="8" t="s">
        <v>30</v>
      </c>
      <c r="F13" s="9" t="s">
        <v>54</v>
      </c>
      <c r="G13" s="10">
        <v>15000</v>
      </c>
      <c r="H13" s="11"/>
      <c r="I13" s="4">
        <f t="shared" si="0"/>
        <v>461817.98</v>
      </c>
    </row>
    <row r="14" spans="2:10" ht="45" customHeight="1" thickBot="1">
      <c r="B14" s="5">
        <v>44981</v>
      </c>
      <c r="C14" s="6">
        <v>6203</v>
      </c>
      <c r="D14" s="7"/>
      <c r="E14" s="8" t="s">
        <v>31</v>
      </c>
      <c r="F14" s="9" t="s">
        <v>54</v>
      </c>
      <c r="G14" s="10">
        <v>15000</v>
      </c>
      <c r="H14" s="11"/>
      <c r="I14" s="4">
        <f t="shared" si="0"/>
        <v>446817.98</v>
      </c>
    </row>
    <row r="15" spans="2:10" ht="45" customHeight="1" thickBot="1">
      <c r="B15" s="5">
        <v>44981</v>
      </c>
      <c r="C15" s="6">
        <v>6204</v>
      </c>
      <c r="D15" s="7"/>
      <c r="E15" s="8" t="s">
        <v>32</v>
      </c>
      <c r="F15" s="9" t="s">
        <v>54</v>
      </c>
      <c r="G15" s="10">
        <v>0</v>
      </c>
      <c r="H15" s="11"/>
      <c r="I15" s="4">
        <f t="shared" si="0"/>
        <v>446817.98</v>
      </c>
    </row>
    <row r="16" spans="2:10" ht="45" customHeight="1" thickBot="1">
      <c r="B16" s="5">
        <v>44981</v>
      </c>
      <c r="C16" s="6">
        <v>6205</v>
      </c>
      <c r="D16" s="7"/>
      <c r="E16" s="8" t="s">
        <v>33</v>
      </c>
      <c r="F16" s="9" t="s">
        <v>54</v>
      </c>
      <c r="G16" s="10">
        <v>25000</v>
      </c>
      <c r="H16" s="11"/>
      <c r="I16" s="4">
        <f t="shared" si="0"/>
        <v>421817.98</v>
      </c>
    </row>
    <row r="17" spans="2:9" ht="45" customHeight="1" thickBot="1">
      <c r="B17" s="5">
        <v>44981</v>
      </c>
      <c r="C17" s="6">
        <v>6206</v>
      </c>
      <c r="D17" s="7"/>
      <c r="E17" s="8" t="s">
        <v>34</v>
      </c>
      <c r="F17" s="9" t="s">
        <v>54</v>
      </c>
      <c r="G17" s="10">
        <v>25000</v>
      </c>
      <c r="H17" s="11"/>
      <c r="I17" s="4">
        <f t="shared" si="0"/>
        <v>396817.98</v>
      </c>
    </row>
    <row r="18" spans="2:9" ht="45" customHeight="1" thickBot="1">
      <c r="B18" s="5">
        <v>44981</v>
      </c>
      <c r="C18" s="6">
        <v>6207</v>
      </c>
      <c r="D18" s="7"/>
      <c r="E18" s="8" t="s">
        <v>35</v>
      </c>
      <c r="F18" s="9" t="s">
        <v>54</v>
      </c>
      <c r="G18" s="10">
        <v>30000</v>
      </c>
      <c r="H18" s="11"/>
      <c r="I18" s="4">
        <f t="shared" si="0"/>
        <v>366817.98</v>
      </c>
    </row>
    <row r="19" spans="2:9" ht="45" customHeight="1" thickBot="1">
      <c r="B19" s="5">
        <v>44981</v>
      </c>
      <c r="C19" s="6">
        <v>6208</v>
      </c>
      <c r="D19" s="7"/>
      <c r="E19" s="8" t="s">
        <v>36</v>
      </c>
      <c r="F19" s="9" t="s">
        <v>54</v>
      </c>
      <c r="G19" s="10">
        <v>20000</v>
      </c>
      <c r="H19" s="11"/>
      <c r="I19" s="4">
        <f t="shared" si="0"/>
        <v>346817.98</v>
      </c>
    </row>
    <row r="20" spans="2:9" ht="45" customHeight="1" thickBot="1">
      <c r="B20" s="5">
        <v>44981</v>
      </c>
      <c r="C20" s="6">
        <v>6209</v>
      </c>
      <c r="D20" s="7"/>
      <c r="E20" s="8" t="s">
        <v>32</v>
      </c>
      <c r="F20" s="9" t="s">
        <v>54</v>
      </c>
      <c r="G20" s="10">
        <v>0</v>
      </c>
      <c r="H20" s="11"/>
      <c r="I20" s="4">
        <f t="shared" si="0"/>
        <v>346817.98</v>
      </c>
    </row>
    <row r="21" spans="2:9" ht="45" customHeight="1" thickBot="1">
      <c r="B21" s="5">
        <v>44981</v>
      </c>
      <c r="C21" s="6">
        <v>6210</v>
      </c>
      <c r="D21" s="7"/>
      <c r="E21" s="8" t="s">
        <v>37</v>
      </c>
      <c r="F21" s="9" t="s">
        <v>54</v>
      </c>
      <c r="G21" s="10">
        <v>20000</v>
      </c>
      <c r="H21" s="11"/>
      <c r="I21" s="4">
        <f t="shared" si="0"/>
        <v>326817.98</v>
      </c>
    </row>
    <row r="22" spans="2:9" ht="45" customHeight="1" thickBot="1">
      <c r="B22" s="5">
        <v>44981</v>
      </c>
      <c r="C22" s="6">
        <v>6211</v>
      </c>
      <c r="D22" s="7"/>
      <c r="E22" s="8" t="s">
        <v>38</v>
      </c>
      <c r="F22" s="9" t="s">
        <v>54</v>
      </c>
      <c r="G22" s="10">
        <v>25000</v>
      </c>
      <c r="H22" s="11"/>
      <c r="I22" s="4">
        <f t="shared" si="0"/>
        <v>301817.98</v>
      </c>
    </row>
    <row r="23" spans="2:9" ht="45" customHeight="1" thickBot="1">
      <c r="B23" s="5">
        <v>44981</v>
      </c>
      <c r="C23" s="6">
        <v>6212</v>
      </c>
      <c r="D23" s="7"/>
      <c r="E23" s="8" t="s">
        <v>39</v>
      </c>
      <c r="F23" s="9" t="s">
        <v>54</v>
      </c>
      <c r="G23" s="10">
        <v>30000</v>
      </c>
      <c r="H23" s="11"/>
      <c r="I23" s="4">
        <f t="shared" si="0"/>
        <v>271817.98</v>
      </c>
    </row>
    <row r="24" spans="2:9" ht="45" customHeight="1" thickBot="1">
      <c r="B24" s="5">
        <v>44981</v>
      </c>
      <c r="C24" s="6">
        <v>6213</v>
      </c>
      <c r="D24" s="7"/>
      <c r="E24" s="8" t="s">
        <v>40</v>
      </c>
      <c r="F24" s="9" t="s">
        <v>54</v>
      </c>
      <c r="G24" s="10">
        <v>25000</v>
      </c>
      <c r="H24" s="11"/>
      <c r="I24" s="4">
        <f t="shared" si="0"/>
        <v>246817.97999999998</v>
      </c>
    </row>
    <row r="25" spans="2:9" ht="45" customHeight="1" thickBot="1">
      <c r="B25" s="5">
        <v>44981</v>
      </c>
      <c r="C25" s="6">
        <v>6214</v>
      </c>
      <c r="D25" s="7"/>
      <c r="E25" s="8" t="s">
        <v>41</v>
      </c>
      <c r="F25" s="9" t="s">
        <v>54</v>
      </c>
      <c r="G25" s="10">
        <v>25000</v>
      </c>
      <c r="H25" s="11"/>
      <c r="I25" s="4">
        <f t="shared" si="0"/>
        <v>221817.97999999998</v>
      </c>
    </row>
    <row r="26" spans="2:9" ht="45" customHeight="1" thickBot="1">
      <c r="B26" s="5">
        <v>44981</v>
      </c>
      <c r="C26" s="6">
        <v>6215</v>
      </c>
      <c r="D26" s="7"/>
      <c r="E26" s="8" t="s">
        <v>42</v>
      </c>
      <c r="F26" s="9" t="s">
        <v>54</v>
      </c>
      <c r="G26" s="10">
        <v>25000</v>
      </c>
      <c r="H26" s="11"/>
      <c r="I26" s="4">
        <f t="shared" si="0"/>
        <v>196817.97999999998</v>
      </c>
    </row>
    <row r="27" spans="2:9" ht="45" customHeight="1" thickBot="1">
      <c r="B27" s="5">
        <v>44981</v>
      </c>
      <c r="C27" s="6">
        <v>6216</v>
      </c>
      <c r="D27" s="7"/>
      <c r="E27" s="8" t="s">
        <v>32</v>
      </c>
      <c r="F27" s="9" t="s">
        <v>54</v>
      </c>
      <c r="G27" s="10">
        <v>0</v>
      </c>
      <c r="H27" s="11"/>
      <c r="I27" s="4">
        <f t="shared" si="0"/>
        <v>196817.97999999998</v>
      </c>
    </row>
    <row r="28" spans="2:9" ht="45" customHeight="1" thickBot="1">
      <c r="B28" s="5">
        <v>44981</v>
      </c>
      <c r="C28" s="6">
        <v>6217</v>
      </c>
      <c r="D28" s="7"/>
      <c r="E28" s="8" t="s">
        <v>43</v>
      </c>
      <c r="F28" s="9" t="s">
        <v>54</v>
      </c>
      <c r="G28" s="10">
        <v>25000</v>
      </c>
      <c r="H28" s="11"/>
      <c r="I28" s="4">
        <f t="shared" si="0"/>
        <v>171817.97999999998</v>
      </c>
    </row>
    <row r="29" spans="2:9" ht="45" customHeight="1" thickBot="1">
      <c r="B29" s="5">
        <v>44981</v>
      </c>
      <c r="C29" s="6">
        <v>6218</v>
      </c>
      <c r="D29" s="7"/>
      <c r="E29" s="8" t="s">
        <v>44</v>
      </c>
      <c r="F29" s="9" t="s">
        <v>54</v>
      </c>
      <c r="G29" s="10">
        <v>25000</v>
      </c>
      <c r="H29" s="11"/>
      <c r="I29" s="4">
        <f t="shared" si="0"/>
        <v>146817.97999999998</v>
      </c>
    </row>
    <row r="30" spans="2:9" ht="45" customHeight="1" thickBot="1">
      <c r="B30" s="5">
        <v>44981</v>
      </c>
      <c r="C30" s="6">
        <v>6219</v>
      </c>
      <c r="D30" s="7"/>
      <c r="E30" s="8" t="s">
        <v>45</v>
      </c>
      <c r="F30" s="9" t="s">
        <v>54</v>
      </c>
      <c r="G30" s="10">
        <v>15000</v>
      </c>
      <c r="H30" s="11"/>
      <c r="I30" s="4">
        <f t="shared" si="0"/>
        <v>131817.97999999998</v>
      </c>
    </row>
    <row r="31" spans="2:9" ht="45" customHeight="1" thickBot="1">
      <c r="B31" s="5">
        <v>44981</v>
      </c>
      <c r="C31" s="6">
        <v>6220</v>
      </c>
      <c r="D31" s="7"/>
      <c r="E31" s="8" t="s">
        <v>46</v>
      </c>
      <c r="F31" s="9" t="s">
        <v>54</v>
      </c>
      <c r="G31" s="10">
        <v>20000</v>
      </c>
      <c r="H31" s="11"/>
      <c r="I31" s="4">
        <f t="shared" si="0"/>
        <v>111817.97999999998</v>
      </c>
    </row>
    <row r="32" spans="2:9" ht="45" customHeight="1" thickBot="1">
      <c r="B32" s="5">
        <v>44981</v>
      </c>
      <c r="C32" s="6">
        <v>6221</v>
      </c>
      <c r="D32" s="7"/>
      <c r="E32" s="8" t="s">
        <v>47</v>
      </c>
      <c r="F32" s="9" t="s">
        <v>54</v>
      </c>
      <c r="G32" s="10">
        <v>30000</v>
      </c>
      <c r="H32" s="11"/>
      <c r="I32" s="4">
        <f t="shared" si="0"/>
        <v>81817.979999999981</v>
      </c>
    </row>
    <row r="33" spans="2:9" ht="45" customHeight="1" thickBot="1">
      <c r="B33" s="5">
        <v>44981</v>
      </c>
      <c r="C33" s="6">
        <v>6222</v>
      </c>
      <c r="D33" s="7"/>
      <c r="E33" s="8" t="s">
        <v>48</v>
      </c>
      <c r="F33" s="9" t="s">
        <v>54</v>
      </c>
      <c r="G33" s="10">
        <v>25000</v>
      </c>
      <c r="H33" s="11"/>
      <c r="I33" s="4">
        <f t="shared" si="0"/>
        <v>56817.979999999981</v>
      </c>
    </row>
    <row r="34" spans="2:9" ht="45" customHeight="1" thickBot="1">
      <c r="B34" s="5">
        <v>44981</v>
      </c>
      <c r="C34" s="6">
        <v>6223</v>
      </c>
      <c r="D34" s="7"/>
      <c r="E34" s="8" t="s">
        <v>49</v>
      </c>
      <c r="F34" s="9" t="s">
        <v>54</v>
      </c>
      <c r="G34" s="10">
        <v>30000</v>
      </c>
      <c r="H34" s="11"/>
      <c r="I34" s="4">
        <f t="shared" si="0"/>
        <v>26817.979999999981</v>
      </c>
    </row>
    <row r="35" spans="2:9" ht="48" customHeight="1" thickBot="1">
      <c r="B35" s="5">
        <v>44957</v>
      </c>
      <c r="C35" s="6"/>
      <c r="D35" s="7" t="s">
        <v>12</v>
      </c>
      <c r="E35" s="8"/>
      <c r="F35" s="8" t="s">
        <v>13</v>
      </c>
      <c r="G35" s="10">
        <v>5217.2299999999996</v>
      </c>
      <c r="H35" s="11"/>
      <c r="I35" s="4">
        <f t="shared" si="0"/>
        <v>21600.749999999982</v>
      </c>
    </row>
    <row r="36" spans="2:9" ht="25.5" customHeight="1" thickBot="1">
      <c r="B36" s="12"/>
      <c r="C36" s="12"/>
      <c r="D36" s="36" t="s">
        <v>26</v>
      </c>
      <c r="E36" s="37"/>
      <c r="F36" s="37"/>
      <c r="G36" s="13"/>
      <c r="H36" s="13"/>
      <c r="I36" s="4">
        <f t="shared" ref="I36" si="1">+I35-G36+H36</f>
        <v>21600.749999999982</v>
      </c>
    </row>
    <row r="38" spans="2:9" ht="15.75">
      <c r="B38" s="14"/>
      <c r="G38" s="15"/>
    </row>
    <row r="41" spans="2:9" ht="22.5" customHeight="1">
      <c r="B41" s="38" t="s">
        <v>14</v>
      </c>
      <c r="C41" s="38"/>
      <c r="D41" s="38"/>
      <c r="E41" s="38"/>
      <c r="G41" s="39" t="s">
        <v>15</v>
      </c>
      <c r="H41" s="39"/>
      <c r="I41" s="39"/>
    </row>
    <row r="42" spans="2:9" ht="18.75">
      <c r="B42" s="16" t="s">
        <v>16</v>
      </c>
      <c r="E42" s="17"/>
      <c r="G42" s="30" t="s">
        <v>24</v>
      </c>
      <c r="H42" s="30"/>
      <c r="I42" s="30"/>
    </row>
  </sheetData>
  <mergeCells count="8">
    <mergeCell ref="G42:I42"/>
    <mergeCell ref="B2:I2"/>
    <mergeCell ref="B3:I3"/>
    <mergeCell ref="B4:I4"/>
    <mergeCell ref="B7:H7"/>
    <mergeCell ref="D36:F36"/>
    <mergeCell ref="B41:E41"/>
    <mergeCell ref="G41:I41"/>
  </mergeCells>
  <printOptions horizontalCentered="1"/>
  <pageMargins left="0.19685039370078741" right="0.31496062992125984" top="0.35433070866141736" bottom="0.15748031496062992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2:J19"/>
  <sheetViews>
    <sheetView zoomScale="80" zoomScaleNormal="80" workbookViewId="0">
      <selection activeCell="B10" sqref="B10"/>
    </sheetView>
  </sheetViews>
  <sheetFormatPr baseColWidth="10" defaultColWidth="11.42578125" defaultRowHeight="15"/>
  <cols>
    <col min="1" max="1" width="6.5703125" customWidth="1"/>
    <col min="2" max="2" width="14" customWidth="1"/>
    <col min="3" max="3" width="10" customWidth="1"/>
    <col min="4" max="4" width="9.28515625" customWidth="1"/>
    <col min="5" max="5" width="34.85546875" customWidth="1"/>
    <col min="6" max="6" width="37.42578125" customWidth="1"/>
    <col min="7" max="8" width="14.28515625" customWidth="1"/>
    <col min="9" max="9" width="14.42578125" bestFit="1" customWidth="1"/>
    <col min="11" max="11" width="13.140625" bestFit="1" customWidth="1"/>
    <col min="12" max="12" width="14.140625" customWidth="1"/>
  </cols>
  <sheetData>
    <row r="2" spans="2:10" ht="15.75">
      <c r="B2" s="31" t="s">
        <v>0</v>
      </c>
      <c r="C2" s="31"/>
      <c r="D2" s="31"/>
      <c r="E2" s="31"/>
      <c r="F2" s="31"/>
      <c r="G2" s="31"/>
      <c r="H2" s="31"/>
      <c r="I2" s="31"/>
      <c r="J2" s="1"/>
    </row>
    <row r="3" spans="2:10" ht="15.75">
      <c r="B3" s="32" t="s">
        <v>1</v>
      </c>
      <c r="C3" s="32"/>
      <c r="D3" s="32"/>
      <c r="E3" s="32"/>
      <c r="F3" s="32"/>
      <c r="G3" s="32"/>
      <c r="H3" s="32"/>
      <c r="I3" s="32"/>
    </row>
    <row r="4" spans="2:10" ht="15.75">
      <c r="B4" s="32" t="s">
        <v>60</v>
      </c>
      <c r="C4" s="32"/>
      <c r="D4" s="32"/>
      <c r="E4" s="32"/>
      <c r="F4" s="32"/>
      <c r="G4" s="32"/>
      <c r="H4" s="32"/>
      <c r="I4" s="32"/>
    </row>
    <row r="5" spans="2:10" ht="15.75" thickBot="1"/>
    <row r="6" spans="2:10" ht="15.75" thickBot="1"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2:10" ht="15.75" customHeight="1" thickBot="1">
      <c r="B7" s="33" t="s">
        <v>10</v>
      </c>
      <c r="C7" s="34"/>
      <c r="D7" s="34"/>
      <c r="E7" s="34"/>
      <c r="F7" s="34"/>
      <c r="G7" s="34"/>
      <c r="H7" s="35"/>
      <c r="I7" s="4">
        <v>21600.75</v>
      </c>
    </row>
    <row r="8" spans="2:10" ht="45" customHeight="1" thickBot="1">
      <c r="B8" s="5">
        <v>44999</v>
      </c>
      <c r="C8" s="6">
        <v>6224</v>
      </c>
      <c r="D8" s="7" t="s">
        <v>11</v>
      </c>
      <c r="E8" s="8" t="s">
        <v>28</v>
      </c>
      <c r="F8" s="9" t="s">
        <v>55</v>
      </c>
      <c r="G8" s="10">
        <v>1229</v>
      </c>
      <c r="H8" s="11"/>
      <c r="I8" s="4">
        <f>+I7-G8+H8</f>
        <v>20371.75</v>
      </c>
    </row>
    <row r="9" spans="2:10" ht="45" customHeight="1" thickBot="1">
      <c r="B9" s="5">
        <v>45008</v>
      </c>
      <c r="C9" s="6" t="s">
        <v>17</v>
      </c>
      <c r="D9" s="7" t="s">
        <v>11</v>
      </c>
      <c r="E9" s="8" t="s">
        <v>18</v>
      </c>
      <c r="F9" s="9" t="s">
        <v>19</v>
      </c>
      <c r="G9" s="10"/>
      <c r="H9" s="11">
        <v>175161.3</v>
      </c>
      <c r="I9" s="4">
        <f t="shared" ref="I9:I13" si="0">+I8-G9+H9</f>
        <v>195533.05</v>
      </c>
    </row>
    <row r="10" spans="2:10" ht="45" customHeight="1" thickBot="1">
      <c r="B10" s="5">
        <v>45012</v>
      </c>
      <c r="C10" s="6">
        <v>6225</v>
      </c>
      <c r="D10" s="7" t="s">
        <v>11</v>
      </c>
      <c r="E10" s="8" t="s">
        <v>28</v>
      </c>
      <c r="F10" s="9" t="s">
        <v>56</v>
      </c>
      <c r="G10" s="10">
        <v>5066.82</v>
      </c>
      <c r="H10" s="11"/>
      <c r="I10" s="4">
        <f t="shared" si="0"/>
        <v>190466.22999999998</v>
      </c>
    </row>
    <row r="11" spans="2:10" ht="45" customHeight="1" thickBot="1">
      <c r="B11" s="5">
        <v>45012</v>
      </c>
      <c r="C11" s="6">
        <v>6226</v>
      </c>
      <c r="D11" s="7" t="s">
        <v>11</v>
      </c>
      <c r="E11" s="8" t="s">
        <v>57</v>
      </c>
      <c r="F11" s="9" t="s">
        <v>58</v>
      </c>
      <c r="G11" s="10">
        <v>160532.51999999999</v>
      </c>
      <c r="H11" s="11"/>
      <c r="I11" s="4">
        <f t="shared" si="0"/>
        <v>29933.709999999992</v>
      </c>
    </row>
    <row r="12" spans="2:10" ht="48" customHeight="1" thickBot="1">
      <c r="B12" s="5">
        <v>45016</v>
      </c>
      <c r="C12" s="6"/>
      <c r="D12" s="7" t="s">
        <v>12</v>
      </c>
      <c r="E12" s="8"/>
      <c r="F12" s="8" t="s">
        <v>13</v>
      </c>
      <c r="G12" s="10">
        <v>2882.83</v>
      </c>
      <c r="H12" s="11"/>
      <c r="I12" s="4">
        <f>+I11-G12</f>
        <v>27050.87999999999</v>
      </c>
    </row>
    <row r="13" spans="2:10" ht="25.5" customHeight="1" thickBot="1">
      <c r="B13" s="12"/>
      <c r="C13" s="12"/>
      <c r="D13" s="36" t="s">
        <v>59</v>
      </c>
      <c r="E13" s="37"/>
      <c r="F13" s="37"/>
      <c r="G13" s="13"/>
      <c r="H13" s="13"/>
      <c r="I13" s="4">
        <f t="shared" si="0"/>
        <v>27050.87999999999</v>
      </c>
    </row>
    <row r="15" spans="2:10" ht="15.75">
      <c r="B15" s="14"/>
      <c r="G15" s="15"/>
    </row>
    <row r="18" spans="2:9" ht="22.5" customHeight="1">
      <c r="B18" s="38" t="s">
        <v>14</v>
      </c>
      <c r="C18" s="38"/>
      <c r="D18" s="38"/>
      <c r="E18" s="38"/>
      <c r="G18" s="39" t="s">
        <v>15</v>
      </c>
      <c r="H18" s="39"/>
      <c r="I18" s="39"/>
    </row>
    <row r="19" spans="2:9" ht="18.75">
      <c r="B19" s="16" t="s">
        <v>16</v>
      </c>
      <c r="E19" s="17"/>
      <c r="G19" s="30" t="s">
        <v>24</v>
      </c>
      <c r="H19" s="30"/>
      <c r="I19" s="30"/>
    </row>
  </sheetData>
  <mergeCells count="8">
    <mergeCell ref="G19:I19"/>
    <mergeCell ref="B2:I2"/>
    <mergeCell ref="B3:I3"/>
    <mergeCell ref="B4:I4"/>
    <mergeCell ref="B7:H7"/>
    <mergeCell ref="D13:F13"/>
    <mergeCell ref="B18:E18"/>
    <mergeCell ref="G18:I18"/>
  </mergeCells>
  <printOptions horizontalCentered="1"/>
  <pageMargins left="0.19685039370078741" right="0.31496062992125984" top="0.35433070866141736" bottom="0.15748031496062992" header="0.31496062992125984" footer="0.31496062992125984"/>
  <pageSetup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6"/>
  <sheetViews>
    <sheetView zoomScale="80" zoomScaleNormal="80" workbookViewId="0">
      <selection activeCell="L9" sqref="L9"/>
    </sheetView>
  </sheetViews>
  <sheetFormatPr baseColWidth="10" defaultColWidth="11.42578125" defaultRowHeight="15"/>
  <cols>
    <col min="1" max="1" width="6.5703125" customWidth="1"/>
    <col min="2" max="2" width="14" customWidth="1"/>
    <col min="3" max="3" width="10" customWidth="1"/>
    <col min="4" max="4" width="9.28515625" customWidth="1"/>
    <col min="5" max="5" width="34.85546875" customWidth="1"/>
    <col min="6" max="6" width="37.42578125" customWidth="1"/>
    <col min="7" max="8" width="14.28515625" customWidth="1"/>
    <col min="9" max="9" width="14.42578125" bestFit="1" customWidth="1"/>
    <col min="11" max="11" width="13.140625" bestFit="1" customWidth="1"/>
    <col min="12" max="12" width="14.140625" customWidth="1"/>
  </cols>
  <sheetData>
    <row r="2" spans="2:10" ht="15.75">
      <c r="B2" s="31" t="s">
        <v>0</v>
      </c>
      <c r="C2" s="31"/>
      <c r="D2" s="31"/>
      <c r="E2" s="31"/>
      <c r="F2" s="31"/>
      <c r="G2" s="31"/>
      <c r="H2" s="31"/>
      <c r="I2" s="31"/>
      <c r="J2" s="1"/>
    </row>
    <row r="3" spans="2:10" ht="15.75">
      <c r="B3" s="32" t="s">
        <v>1</v>
      </c>
      <c r="C3" s="32"/>
      <c r="D3" s="32"/>
      <c r="E3" s="32"/>
      <c r="F3" s="32"/>
      <c r="G3" s="32"/>
      <c r="H3" s="32"/>
      <c r="I3" s="32"/>
    </row>
    <row r="4" spans="2:10" ht="15.75">
      <c r="B4" s="32" t="s">
        <v>63</v>
      </c>
      <c r="C4" s="32"/>
      <c r="D4" s="32"/>
      <c r="E4" s="32"/>
      <c r="F4" s="32"/>
      <c r="G4" s="32"/>
      <c r="H4" s="32"/>
      <c r="I4" s="32"/>
    </row>
    <row r="5" spans="2:10" ht="15.75" thickBot="1"/>
    <row r="6" spans="2:10" ht="15.75" thickBot="1"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2:10" ht="15.75" customHeight="1" thickBot="1">
      <c r="B7" s="33" t="s">
        <v>10</v>
      </c>
      <c r="C7" s="34"/>
      <c r="D7" s="34"/>
      <c r="E7" s="34"/>
      <c r="F7" s="34"/>
      <c r="G7" s="34"/>
      <c r="H7" s="35"/>
      <c r="I7" s="4">
        <v>27050.880000000001</v>
      </c>
    </row>
    <row r="8" spans="2:10" ht="45" customHeight="1" thickBot="1">
      <c r="B8" s="5">
        <v>45026</v>
      </c>
      <c r="C8" s="6">
        <v>6227</v>
      </c>
      <c r="D8" s="7" t="s">
        <v>11</v>
      </c>
      <c r="E8" s="8" t="s">
        <v>28</v>
      </c>
      <c r="F8" s="9" t="s">
        <v>61</v>
      </c>
      <c r="G8" s="10">
        <v>7459.69</v>
      </c>
      <c r="H8" s="11"/>
      <c r="I8" s="4">
        <f>+I7-G8+H8</f>
        <v>19591.190000000002</v>
      </c>
    </row>
    <row r="9" spans="2:10" ht="48" customHeight="1" thickBot="1">
      <c r="B9" s="5">
        <v>45046</v>
      </c>
      <c r="C9" s="6"/>
      <c r="D9" s="7" t="s">
        <v>12</v>
      </c>
      <c r="E9" s="8"/>
      <c r="F9" s="8" t="s">
        <v>13</v>
      </c>
      <c r="G9" s="10">
        <v>614.49</v>
      </c>
      <c r="H9" s="11"/>
      <c r="I9" s="4">
        <f>+I8-G9+H9</f>
        <v>18976.7</v>
      </c>
    </row>
    <row r="10" spans="2:10" ht="25.5" customHeight="1" thickBot="1">
      <c r="B10" s="12"/>
      <c r="C10" s="12"/>
      <c r="D10" s="36" t="s">
        <v>62</v>
      </c>
      <c r="E10" s="37"/>
      <c r="F10" s="37"/>
      <c r="G10" s="13"/>
      <c r="H10" s="13"/>
      <c r="I10" s="4">
        <f t="shared" ref="I10" si="0">+I9-G10+H10</f>
        <v>18976.7</v>
      </c>
    </row>
    <row r="12" spans="2:10" ht="15.75">
      <c r="B12" s="14"/>
      <c r="G12" s="15"/>
    </row>
    <row r="15" spans="2:10" ht="22.5" customHeight="1">
      <c r="B15" s="38" t="s">
        <v>14</v>
      </c>
      <c r="C15" s="38"/>
      <c r="D15" s="38"/>
      <c r="E15" s="38"/>
      <c r="G15" s="39" t="s">
        <v>15</v>
      </c>
      <c r="H15" s="39"/>
      <c r="I15" s="39"/>
    </row>
    <row r="16" spans="2:10" ht="18.75">
      <c r="B16" s="16" t="s">
        <v>16</v>
      </c>
      <c r="E16" s="17"/>
      <c r="G16" s="30" t="s">
        <v>24</v>
      </c>
      <c r="H16" s="30"/>
      <c r="I16" s="30"/>
    </row>
  </sheetData>
  <mergeCells count="8">
    <mergeCell ref="G16:I16"/>
    <mergeCell ref="B2:I2"/>
    <mergeCell ref="B3:I3"/>
    <mergeCell ref="B4:I4"/>
    <mergeCell ref="B7:H7"/>
    <mergeCell ref="D10:F10"/>
    <mergeCell ref="B15:E15"/>
    <mergeCell ref="G15:I15"/>
  </mergeCells>
  <printOptions horizontalCentered="1"/>
  <pageMargins left="0.19685039370078741" right="0.31496062992125984" top="0.35433070866141736" bottom="0.15748031496062992" header="0.31496062992125984" footer="0.31496062992125984"/>
  <pageSetup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J60"/>
  <sheetViews>
    <sheetView topLeftCell="A37" zoomScale="80" zoomScaleNormal="80" workbookViewId="0">
      <selection activeCell="L8" sqref="L8"/>
    </sheetView>
  </sheetViews>
  <sheetFormatPr baseColWidth="10" defaultColWidth="11.42578125" defaultRowHeight="15"/>
  <cols>
    <col min="1" max="1" width="6.5703125" customWidth="1"/>
    <col min="2" max="2" width="14" customWidth="1"/>
    <col min="3" max="3" width="10" customWidth="1"/>
    <col min="4" max="4" width="9.28515625" customWidth="1"/>
    <col min="5" max="5" width="34.85546875" customWidth="1"/>
    <col min="6" max="6" width="37.42578125" customWidth="1"/>
    <col min="7" max="8" width="14.28515625" customWidth="1"/>
    <col min="9" max="9" width="14.42578125" bestFit="1" customWidth="1"/>
    <col min="11" max="11" width="13.140625" bestFit="1" customWidth="1"/>
    <col min="12" max="12" width="14.140625" customWidth="1"/>
  </cols>
  <sheetData>
    <row r="2" spans="2:10" ht="15.75">
      <c r="B2" s="31" t="s">
        <v>0</v>
      </c>
      <c r="C2" s="31"/>
      <c r="D2" s="31"/>
      <c r="E2" s="31"/>
      <c r="F2" s="31"/>
      <c r="G2" s="31"/>
      <c r="H2" s="31"/>
      <c r="I2" s="31"/>
      <c r="J2" s="1"/>
    </row>
    <row r="3" spans="2:10" ht="15.75">
      <c r="B3" s="32" t="s">
        <v>1</v>
      </c>
      <c r="C3" s="32"/>
      <c r="D3" s="32"/>
      <c r="E3" s="32"/>
      <c r="F3" s="32"/>
      <c r="G3" s="32"/>
      <c r="H3" s="32"/>
      <c r="I3" s="32"/>
    </row>
    <row r="4" spans="2:10" ht="15.75">
      <c r="B4" s="32" t="s">
        <v>64</v>
      </c>
      <c r="C4" s="32"/>
      <c r="D4" s="32"/>
      <c r="E4" s="32"/>
      <c r="F4" s="32"/>
      <c r="G4" s="32"/>
      <c r="H4" s="32"/>
      <c r="I4" s="32"/>
    </row>
    <row r="5" spans="2:10" ht="15.75" thickBot="1"/>
    <row r="6" spans="2:10" ht="15.75" thickBot="1"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2:10" ht="15.75" customHeight="1" thickBot="1">
      <c r="B7" s="33" t="s">
        <v>10</v>
      </c>
      <c r="C7" s="34"/>
      <c r="D7" s="34"/>
      <c r="E7" s="34"/>
      <c r="F7" s="34"/>
      <c r="G7" s="34"/>
      <c r="H7" s="35"/>
      <c r="I7" s="4">
        <v>18976.7</v>
      </c>
    </row>
    <row r="8" spans="2:10" ht="45" customHeight="1" thickBot="1">
      <c r="B8" s="5">
        <v>45061</v>
      </c>
      <c r="C8" s="6" t="s">
        <v>17</v>
      </c>
      <c r="D8" s="7" t="s">
        <v>11</v>
      </c>
      <c r="E8" s="8" t="s">
        <v>18</v>
      </c>
      <c r="F8" s="9" t="s">
        <v>19</v>
      </c>
      <c r="G8" s="10"/>
      <c r="H8" s="11">
        <v>6638839.7000000002</v>
      </c>
      <c r="I8" s="4">
        <f>+I7-G8+H8</f>
        <v>6657816.4000000004</v>
      </c>
    </row>
    <row r="9" spans="2:10" ht="45" customHeight="1" thickBot="1">
      <c r="B9" s="5">
        <v>45064</v>
      </c>
      <c r="C9" s="6" t="s">
        <v>17</v>
      </c>
      <c r="D9" s="7" t="s">
        <v>11</v>
      </c>
      <c r="E9" s="8" t="s">
        <v>18</v>
      </c>
      <c r="F9" s="9" t="s">
        <v>19</v>
      </c>
      <c r="G9" s="10"/>
      <c r="H9" s="11">
        <v>1680104.6</v>
      </c>
      <c r="I9" s="4">
        <f t="shared" ref="I9:I51" si="0">+I8-G9+H9</f>
        <v>8337921</v>
      </c>
    </row>
    <row r="10" spans="2:10" ht="45" customHeight="1" thickBot="1">
      <c r="B10" s="5">
        <v>45064</v>
      </c>
      <c r="C10" s="6">
        <v>6228</v>
      </c>
      <c r="D10" s="7" t="s">
        <v>11</v>
      </c>
      <c r="E10" s="8" t="s">
        <v>66</v>
      </c>
      <c r="F10" s="9" t="s">
        <v>67</v>
      </c>
      <c r="G10" s="10">
        <v>3826677.97</v>
      </c>
      <c r="H10" s="11"/>
      <c r="I10" s="4">
        <f t="shared" si="0"/>
        <v>4511243.0299999993</v>
      </c>
    </row>
    <row r="11" spans="2:10" ht="45" customHeight="1" thickBot="1">
      <c r="B11" s="5">
        <v>45064</v>
      </c>
      <c r="C11" s="6">
        <v>6229</v>
      </c>
      <c r="D11" s="7" t="s">
        <v>11</v>
      </c>
      <c r="E11" s="8" t="s">
        <v>68</v>
      </c>
      <c r="F11" s="18" t="s">
        <v>69</v>
      </c>
      <c r="G11" s="10">
        <v>3866745.08</v>
      </c>
      <c r="H11" s="11"/>
      <c r="I11" s="4">
        <f t="shared" si="0"/>
        <v>644497.94999999925</v>
      </c>
    </row>
    <row r="12" spans="2:10" ht="45" customHeight="1" thickBot="1">
      <c r="B12" s="5">
        <v>45068</v>
      </c>
      <c r="C12" s="6" t="s">
        <v>17</v>
      </c>
      <c r="D12" s="7" t="s">
        <v>11</v>
      </c>
      <c r="E12" s="8" t="s">
        <v>18</v>
      </c>
      <c r="F12" s="9" t="s">
        <v>19</v>
      </c>
      <c r="G12" s="10"/>
      <c r="H12" s="11">
        <v>195325.03</v>
      </c>
      <c r="I12" s="4">
        <f t="shared" si="0"/>
        <v>839822.97999999928</v>
      </c>
    </row>
    <row r="13" spans="2:10" ht="45" customHeight="1" thickBot="1">
      <c r="B13" s="5">
        <v>45071</v>
      </c>
      <c r="C13" s="6">
        <v>6230</v>
      </c>
      <c r="D13" s="7" t="s">
        <v>11</v>
      </c>
      <c r="E13" s="8" t="s">
        <v>71</v>
      </c>
      <c r="F13" s="18" t="s">
        <v>70</v>
      </c>
      <c r="G13" s="10">
        <v>25000</v>
      </c>
      <c r="H13" s="11"/>
      <c r="I13" s="4">
        <f t="shared" si="0"/>
        <v>814822.97999999928</v>
      </c>
    </row>
    <row r="14" spans="2:10" ht="45" customHeight="1" thickBot="1">
      <c r="B14" s="5">
        <v>45071</v>
      </c>
      <c r="C14" s="6">
        <v>6231</v>
      </c>
      <c r="D14" s="7" t="s">
        <v>11</v>
      </c>
      <c r="E14" s="8" t="s">
        <v>72</v>
      </c>
      <c r="F14" s="18" t="s">
        <v>70</v>
      </c>
      <c r="G14" s="10">
        <v>25000</v>
      </c>
      <c r="H14" s="11"/>
      <c r="I14" s="4">
        <f t="shared" si="0"/>
        <v>789822.97999999928</v>
      </c>
    </row>
    <row r="15" spans="2:10" ht="45" customHeight="1" thickBot="1">
      <c r="B15" s="5">
        <v>45071</v>
      </c>
      <c r="C15" s="6">
        <v>6232</v>
      </c>
      <c r="D15" s="7" t="s">
        <v>11</v>
      </c>
      <c r="E15" s="8" t="s">
        <v>73</v>
      </c>
      <c r="F15" s="18" t="s">
        <v>70</v>
      </c>
      <c r="G15" s="10">
        <v>25000</v>
      </c>
      <c r="H15" s="11"/>
      <c r="I15" s="4">
        <f t="shared" si="0"/>
        <v>764822.97999999928</v>
      </c>
    </row>
    <row r="16" spans="2:10" ht="45" customHeight="1" thickBot="1">
      <c r="B16" s="5">
        <v>45071</v>
      </c>
      <c r="C16" s="6">
        <v>6233</v>
      </c>
      <c r="D16" s="7" t="s">
        <v>11</v>
      </c>
      <c r="E16" s="8" t="s">
        <v>74</v>
      </c>
      <c r="F16" s="18" t="s">
        <v>70</v>
      </c>
      <c r="G16" s="10">
        <v>25000</v>
      </c>
      <c r="H16" s="11"/>
      <c r="I16" s="4">
        <f t="shared" si="0"/>
        <v>739822.97999999928</v>
      </c>
    </row>
    <row r="17" spans="2:9" ht="45" customHeight="1" thickBot="1">
      <c r="B17" s="5">
        <v>45071</v>
      </c>
      <c r="C17" s="6">
        <v>6234</v>
      </c>
      <c r="D17" s="7" t="s">
        <v>11</v>
      </c>
      <c r="E17" s="8" t="s">
        <v>75</v>
      </c>
      <c r="F17" s="18" t="s">
        <v>70</v>
      </c>
      <c r="G17" s="10">
        <v>25000</v>
      </c>
      <c r="H17" s="11"/>
      <c r="I17" s="4">
        <f t="shared" si="0"/>
        <v>714822.97999999928</v>
      </c>
    </row>
    <row r="18" spans="2:9" ht="45" customHeight="1" thickBot="1">
      <c r="B18" s="5">
        <v>45071</v>
      </c>
      <c r="C18" s="6">
        <v>6235</v>
      </c>
      <c r="D18" s="7" t="s">
        <v>11</v>
      </c>
      <c r="E18" s="8" t="s">
        <v>76</v>
      </c>
      <c r="F18" s="18" t="s">
        <v>70</v>
      </c>
      <c r="G18" s="10">
        <v>25000</v>
      </c>
      <c r="H18" s="11"/>
      <c r="I18" s="4">
        <f t="shared" si="0"/>
        <v>689822.97999999928</v>
      </c>
    </row>
    <row r="19" spans="2:9" ht="45" customHeight="1" thickBot="1">
      <c r="B19" s="5">
        <v>45071</v>
      </c>
      <c r="C19" s="6">
        <v>6236</v>
      </c>
      <c r="D19" s="7" t="s">
        <v>11</v>
      </c>
      <c r="E19" s="8" t="s">
        <v>77</v>
      </c>
      <c r="F19" s="18" t="s">
        <v>70</v>
      </c>
      <c r="G19" s="10">
        <v>25000</v>
      </c>
      <c r="H19" s="11"/>
      <c r="I19" s="4">
        <f t="shared" si="0"/>
        <v>664822.97999999928</v>
      </c>
    </row>
    <row r="20" spans="2:9" ht="45" customHeight="1" thickBot="1">
      <c r="B20" s="5">
        <v>45071</v>
      </c>
      <c r="C20" s="6">
        <v>6237</v>
      </c>
      <c r="D20" s="7" t="s">
        <v>11</v>
      </c>
      <c r="E20" s="8" t="s">
        <v>78</v>
      </c>
      <c r="F20" s="18" t="s">
        <v>70</v>
      </c>
      <c r="G20" s="10">
        <v>25000</v>
      </c>
      <c r="H20" s="11"/>
      <c r="I20" s="4">
        <f t="shared" si="0"/>
        <v>639822.97999999928</v>
      </c>
    </row>
    <row r="21" spans="2:9" ht="45" customHeight="1" thickBot="1">
      <c r="B21" s="5">
        <v>45071</v>
      </c>
      <c r="C21" s="6">
        <v>6238</v>
      </c>
      <c r="D21" s="7" t="s">
        <v>11</v>
      </c>
      <c r="E21" s="8" t="s">
        <v>79</v>
      </c>
      <c r="F21" s="18" t="s">
        <v>70</v>
      </c>
      <c r="G21" s="10">
        <v>25000</v>
      </c>
      <c r="H21" s="11"/>
      <c r="I21" s="4">
        <f t="shared" si="0"/>
        <v>614822.97999999928</v>
      </c>
    </row>
    <row r="22" spans="2:9" ht="45" customHeight="1" thickBot="1">
      <c r="B22" s="5">
        <v>45071</v>
      </c>
      <c r="C22" s="6">
        <v>6239</v>
      </c>
      <c r="D22" s="7" t="s">
        <v>11</v>
      </c>
      <c r="E22" s="8" t="s">
        <v>80</v>
      </c>
      <c r="F22" s="18" t="s">
        <v>70</v>
      </c>
      <c r="G22" s="10">
        <v>25000</v>
      </c>
      <c r="H22" s="11"/>
      <c r="I22" s="4">
        <f t="shared" si="0"/>
        <v>589822.97999999928</v>
      </c>
    </row>
    <row r="23" spans="2:9" ht="45" customHeight="1" thickBot="1">
      <c r="B23" s="5">
        <v>45071</v>
      </c>
      <c r="C23" s="6">
        <v>6240</v>
      </c>
      <c r="D23" s="7" t="s">
        <v>11</v>
      </c>
      <c r="E23" s="19" t="s">
        <v>81</v>
      </c>
      <c r="F23" s="20" t="s">
        <v>70</v>
      </c>
      <c r="G23" s="10">
        <v>25000</v>
      </c>
      <c r="H23" s="11"/>
      <c r="I23" s="4">
        <f t="shared" si="0"/>
        <v>564822.97999999928</v>
      </c>
    </row>
    <row r="24" spans="2:9" ht="45" customHeight="1" thickBot="1">
      <c r="B24" s="5">
        <v>45071</v>
      </c>
      <c r="C24" s="6">
        <v>6241</v>
      </c>
      <c r="D24" s="7" t="s">
        <v>11</v>
      </c>
      <c r="E24" s="8" t="s">
        <v>82</v>
      </c>
      <c r="F24" s="18" t="s">
        <v>70</v>
      </c>
      <c r="G24" s="10">
        <v>25000</v>
      </c>
      <c r="H24" s="11"/>
      <c r="I24" s="4">
        <f t="shared" si="0"/>
        <v>539822.97999999928</v>
      </c>
    </row>
    <row r="25" spans="2:9" ht="45" customHeight="1" thickBot="1">
      <c r="B25" s="5">
        <v>45071</v>
      </c>
      <c r="C25" s="6">
        <v>6242</v>
      </c>
      <c r="D25" s="7" t="s">
        <v>11</v>
      </c>
      <c r="E25" s="8" t="s">
        <v>83</v>
      </c>
      <c r="F25" s="18" t="s">
        <v>70</v>
      </c>
      <c r="G25" s="10">
        <v>25000</v>
      </c>
      <c r="H25" s="11"/>
      <c r="I25" s="4">
        <f t="shared" si="0"/>
        <v>514822.97999999928</v>
      </c>
    </row>
    <row r="26" spans="2:9" ht="45" customHeight="1" thickBot="1">
      <c r="B26" s="5">
        <v>45071</v>
      </c>
      <c r="C26" s="6">
        <v>6243</v>
      </c>
      <c r="D26" s="7" t="s">
        <v>11</v>
      </c>
      <c r="E26" s="8" t="s">
        <v>84</v>
      </c>
      <c r="F26" s="18" t="s">
        <v>70</v>
      </c>
      <c r="G26" s="10">
        <v>25000</v>
      </c>
      <c r="H26" s="11"/>
      <c r="I26" s="4">
        <f t="shared" si="0"/>
        <v>489822.97999999928</v>
      </c>
    </row>
    <row r="27" spans="2:9" ht="45" customHeight="1" thickBot="1">
      <c r="B27" s="5">
        <v>45071</v>
      </c>
      <c r="C27" s="6">
        <v>6244</v>
      </c>
      <c r="D27" s="7" t="s">
        <v>11</v>
      </c>
      <c r="E27" s="8" t="s">
        <v>85</v>
      </c>
      <c r="F27" s="18" t="s">
        <v>70</v>
      </c>
      <c r="G27" s="10">
        <v>10000</v>
      </c>
      <c r="H27" s="11"/>
      <c r="I27" s="4">
        <f t="shared" si="0"/>
        <v>479822.97999999928</v>
      </c>
    </row>
    <row r="28" spans="2:9" ht="45" customHeight="1" thickBot="1">
      <c r="B28" s="5">
        <v>45071</v>
      </c>
      <c r="C28" s="6">
        <v>6245</v>
      </c>
      <c r="D28" s="7" t="s">
        <v>11</v>
      </c>
      <c r="E28" s="8" t="s">
        <v>86</v>
      </c>
      <c r="F28" s="18" t="s">
        <v>109</v>
      </c>
      <c r="G28" s="10">
        <v>0</v>
      </c>
      <c r="H28" s="11"/>
      <c r="I28" s="4">
        <f t="shared" si="0"/>
        <v>479822.97999999928</v>
      </c>
    </row>
    <row r="29" spans="2:9" ht="45" customHeight="1" thickBot="1">
      <c r="B29" s="5">
        <v>45071</v>
      </c>
      <c r="C29" s="6">
        <v>6246</v>
      </c>
      <c r="D29" s="7" t="s">
        <v>11</v>
      </c>
      <c r="E29" s="8" t="s">
        <v>86</v>
      </c>
      <c r="F29" s="18" t="s">
        <v>70</v>
      </c>
      <c r="G29" s="10">
        <v>25000</v>
      </c>
      <c r="H29" s="11"/>
      <c r="I29" s="4">
        <f t="shared" si="0"/>
        <v>454822.97999999928</v>
      </c>
    </row>
    <row r="30" spans="2:9" ht="45" customHeight="1" thickBot="1">
      <c r="B30" s="5">
        <v>45071</v>
      </c>
      <c r="C30" s="6">
        <v>6247</v>
      </c>
      <c r="D30" s="7" t="s">
        <v>11</v>
      </c>
      <c r="E30" s="8" t="s">
        <v>87</v>
      </c>
      <c r="F30" s="18" t="s">
        <v>70</v>
      </c>
      <c r="G30" s="10">
        <v>25000</v>
      </c>
      <c r="H30" s="11"/>
      <c r="I30" s="4">
        <f t="shared" si="0"/>
        <v>429822.97999999928</v>
      </c>
    </row>
    <row r="31" spans="2:9" ht="45" customHeight="1" thickBot="1">
      <c r="B31" s="5">
        <v>45071</v>
      </c>
      <c r="C31" s="6">
        <v>6248</v>
      </c>
      <c r="D31" s="7" t="s">
        <v>11</v>
      </c>
      <c r="E31" s="8" t="s">
        <v>88</v>
      </c>
      <c r="F31" s="18" t="s">
        <v>70</v>
      </c>
      <c r="G31" s="10">
        <v>25000</v>
      </c>
      <c r="H31" s="11"/>
      <c r="I31" s="4">
        <f t="shared" si="0"/>
        <v>404822.97999999928</v>
      </c>
    </row>
    <row r="32" spans="2:9" ht="45" customHeight="1" thickBot="1">
      <c r="B32" s="5">
        <v>45071</v>
      </c>
      <c r="C32" s="6">
        <v>6249</v>
      </c>
      <c r="D32" s="7" t="s">
        <v>11</v>
      </c>
      <c r="E32" s="8" t="s">
        <v>89</v>
      </c>
      <c r="F32" s="18" t="s">
        <v>70</v>
      </c>
      <c r="G32" s="10">
        <v>25000</v>
      </c>
      <c r="H32" s="11"/>
      <c r="I32" s="4">
        <f t="shared" si="0"/>
        <v>379822.97999999928</v>
      </c>
    </row>
    <row r="33" spans="2:9" ht="45" customHeight="1" thickBot="1">
      <c r="B33" s="5">
        <v>45071</v>
      </c>
      <c r="C33" s="6">
        <v>6250</v>
      </c>
      <c r="D33" s="7" t="s">
        <v>11</v>
      </c>
      <c r="E33" s="8" t="s">
        <v>90</v>
      </c>
      <c r="F33" s="18" t="s">
        <v>70</v>
      </c>
      <c r="G33" s="10">
        <v>25000</v>
      </c>
      <c r="H33" s="11"/>
      <c r="I33" s="4">
        <f t="shared" si="0"/>
        <v>354822.97999999928</v>
      </c>
    </row>
    <row r="34" spans="2:9" ht="45" customHeight="1" thickBot="1">
      <c r="B34" s="5">
        <v>45071</v>
      </c>
      <c r="C34" s="6">
        <v>6251</v>
      </c>
      <c r="D34" s="7" t="s">
        <v>11</v>
      </c>
      <c r="E34" s="8" t="s">
        <v>91</v>
      </c>
      <c r="F34" s="18" t="s">
        <v>70</v>
      </c>
      <c r="G34" s="10">
        <v>25000</v>
      </c>
      <c r="H34" s="11"/>
      <c r="I34" s="4">
        <f t="shared" si="0"/>
        <v>329822.97999999928</v>
      </c>
    </row>
    <row r="35" spans="2:9" ht="45" customHeight="1" thickBot="1">
      <c r="B35" s="5">
        <v>45071</v>
      </c>
      <c r="C35" s="6">
        <v>6252</v>
      </c>
      <c r="D35" s="7" t="s">
        <v>11</v>
      </c>
      <c r="E35" s="8" t="s">
        <v>92</v>
      </c>
      <c r="F35" s="18" t="s">
        <v>70</v>
      </c>
      <c r="G35" s="10">
        <v>25000</v>
      </c>
      <c r="H35" s="11"/>
      <c r="I35" s="4">
        <f t="shared" si="0"/>
        <v>304822.97999999928</v>
      </c>
    </row>
    <row r="36" spans="2:9" ht="45" customHeight="1" thickBot="1">
      <c r="B36" s="5">
        <v>45071</v>
      </c>
      <c r="C36" s="6">
        <v>6253</v>
      </c>
      <c r="D36" s="7" t="s">
        <v>11</v>
      </c>
      <c r="E36" s="8" t="s">
        <v>93</v>
      </c>
      <c r="F36" s="18" t="s">
        <v>70</v>
      </c>
      <c r="G36" s="10">
        <v>25000</v>
      </c>
      <c r="H36" s="11"/>
      <c r="I36" s="4">
        <f t="shared" si="0"/>
        <v>279822.97999999928</v>
      </c>
    </row>
    <row r="37" spans="2:9" ht="45" customHeight="1" thickBot="1">
      <c r="B37" s="5">
        <v>45071</v>
      </c>
      <c r="C37" s="6">
        <v>6254</v>
      </c>
      <c r="D37" s="7" t="s">
        <v>11</v>
      </c>
      <c r="E37" s="8" t="s">
        <v>94</v>
      </c>
      <c r="F37" s="18" t="s">
        <v>70</v>
      </c>
      <c r="G37" s="10">
        <v>25000</v>
      </c>
      <c r="H37" s="11"/>
      <c r="I37" s="4">
        <f t="shared" si="0"/>
        <v>254822.97999999928</v>
      </c>
    </row>
    <row r="38" spans="2:9" ht="45" customHeight="1" thickBot="1">
      <c r="B38" s="5">
        <v>45071</v>
      </c>
      <c r="C38" s="6">
        <v>6255</v>
      </c>
      <c r="D38" s="7" t="s">
        <v>11</v>
      </c>
      <c r="E38" s="8" t="s">
        <v>95</v>
      </c>
      <c r="F38" s="18" t="s">
        <v>70</v>
      </c>
      <c r="G38" s="10">
        <v>25000</v>
      </c>
      <c r="H38" s="11"/>
      <c r="I38" s="4">
        <f t="shared" si="0"/>
        <v>229822.97999999928</v>
      </c>
    </row>
    <row r="39" spans="2:9" ht="45" customHeight="1" thickBot="1">
      <c r="B39" s="5">
        <v>45071</v>
      </c>
      <c r="C39" s="6">
        <v>6256</v>
      </c>
      <c r="D39" s="7" t="s">
        <v>11</v>
      </c>
      <c r="E39" s="8" t="s">
        <v>96</v>
      </c>
      <c r="F39" s="18" t="s">
        <v>70</v>
      </c>
      <c r="G39" s="10">
        <v>25000</v>
      </c>
      <c r="H39" s="11"/>
      <c r="I39" s="4">
        <f t="shared" si="0"/>
        <v>204822.97999999928</v>
      </c>
    </row>
    <row r="40" spans="2:9" ht="45" customHeight="1" thickBot="1">
      <c r="B40" s="5">
        <v>45071</v>
      </c>
      <c r="C40" s="6">
        <v>6257</v>
      </c>
      <c r="D40" s="7" t="s">
        <v>11</v>
      </c>
      <c r="E40" s="8" t="s">
        <v>97</v>
      </c>
      <c r="F40" s="18" t="s">
        <v>70</v>
      </c>
      <c r="G40" s="10">
        <v>25000</v>
      </c>
      <c r="H40" s="11"/>
      <c r="I40" s="4">
        <f t="shared" si="0"/>
        <v>179822.97999999928</v>
      </c>
    </row>
    <row r="41" spans="2:9" ht="45" customHeight="1" thickBot="1">
      <c r="B41" s="5">
        <v>45071</v>
      </c>
      <c r="C41" s="6">
        <v>6258</v>
      </c>
      <c r="D41" s="7" t="s">
        <v>11</v>
      </c>
      <c r="E41" s="19" t="s">
        <v>98</v>
      </c>
      <c r="F41" s="20" t="s">
        <v>70</v>
      </c>
      <c r="G41" s="10">
        <v>25000</v>
      </c>
      <c r="H41" s="11"/>
      <c r="I41" s="4">
        <f t="shared" si="0"/>
        <v>154822.97999999928</v>
      </c>
    </row>
    <row r="42" spans="2:9" ht="45" customHeight="1" thickBot="1">
      <c r="B42" s="5">
        <v>45071</v>
      </c>
      <c r="C42" s="6">
        <v>6259</v>
      </c>
      <c r="D42" s="7" t="s">
        <v>11</v>
      </c>
      <c r="E42" s="8" t="s">
        <v>99</v>
      </c>
      <c r="F42" s="18" t="s">
        <v>70</v>
      </c>
      <c r="G42" s="10">
        <v>15000</v>
      </c>
      <c r="H42" s="11"/>
      <c r="I42" s="4">
        <f t="shared" si="0"/>
        <v>139822.97999999928</v>
      </c>
    </row>
    <row r="43" spans="2:9" ht="45" customHeight="1" thickBot="1">
      <c r="B43" s="5">
        <v>45071</v>
      </c>
      <c r="C43" s="6">
        <v>6260</v>
      </c>
      <c r="D43" s="7" t="s">
        <v>11</v>
      </c>
      <c r="E43" s="8" t="s">
        <v>100</v>
      </c>
      <c r="F43" s="18" t="s">
        <v>70</v>
      </c>
      <c r="G43" s="10">
        <v>15000</v>
      </c>
      <c r="H43" s="11"/>
      <c r="I43" s="4">
        <f t="shared" si="0"/>
        <v>124822.97999999928</v>
      </c>
    </row>
    <row r="44" spans="2:9" ht="45" customHeight="1" thickBot="1">
      <c r="B44" s="5">
        <v>45071</v>
      </c>
      <c r="C44" s="6">
        <v>6261</v>
      </c>
      <c r="D44" s="7" t="s">
        <v>11</v>
      </c>
      <c r="E44" s="8" t="s">
        <v>101</v>
      </c>
      <c r="F44" s="18" t="s">
        <v>70</v>
      </c>
      <c r="G44" s="10">
        <v>15000</v>
      </c>
      <c r="H44" s="11"/>
      <c r="I44" s="4">
        <f t="shared" si="0"/>
        <v>109822.97999999928</v>
      </c>
    </row>
    <row r="45" spans="2:9" ht="45" customHeight="1" thickBot="1">
      <c r="B45" s="5">
        <v>45071</v>
      </c>
      <c r="C45" s="6">
        <v>6262</v>
      </c>
      <c r="D45" s="7" t="s">
        <v>11</v>
      </c>
      <c r="E45" s="8" t="s">
        <v>102</v>
      </c>
      <c r="F45" s="18" t="s">
        <v>70</v>
      </c>
      <c r="G45" s="10">
        <v>15000</v>
      </c>
      <c r="H45" s="11"/>
      <c r="I45" s="4">
        <f t="shared" si="0"/>
        <v>94822.979999999283</v>
      </c>
    </row>
    <row r="46" spans="2:9" ht="45" customHeight="1" thickBot="1">
      <c r="B46" s="5">
        <v>45071</v>
      </c>
      <c r="C46" s="6">
        <v>6263</v>
      </c>
      <c r="D46" s="7" t="s">
        <v>11</v>
      </c>
      <c r="E46" s="8" t="s">
        <v>103</v>
      </c>
      <c r="F46" s="18" t="s">
        <v>70</v>
      </c>
      <c r="G46" s="10">
        <v>15000</v>
      </c>
      <c r="H46" s="11"/>
      <c r="I46" s="4">
        <f t="shared" si="0"/>
        <v>79822.979999999283</v>
      </c>
    </row>
    <row r="47" spans="2:9" ht="45" customHeight="1" thickBot="1">
      <c r="B47" s="5">
        <v>45071</v>
      </c>
      <c r="C47" s="6">
        <v>6264</v>
      </c>
      <c r="D47" s="7" t="s">
        <v>11</v>
      </c>
      <c r="E47" s="8" t="s">
        <v>104</v>
      </c>
      <c r="F47" s="18" t="s">
        <v>70</v>
      </c>
      <c r="G47" s="10">
        <v>15000</v>
      </c>
      <c r="H47" s="11"/>
      <c r="I47" s="4">
        <f t="shared" si="0"/>
        <v>64822.979999999283</v>
      </c>
    </row>
    <row r="48" spans="2:9" ht="45" customHeight="1" thickBot="1">
      <c r="B48" s="5">
        <v>45071</v>
      </c>
      <c r="C48" s="6">
        <v>6265</v>
      </c>
      <c r="D48" s="7" t="s">
        <v>11</v>
      </c>
      <c r="E48" s="8" t="s">
        <v>105</v>
      </c>
      <c r="F48" s="18" t="s">
        <v>70</v>
      </c>
      <c r="G48" s="10">
        <v>15000</v>
      </c>
      <c r="H48" s="11"/>
      <c r="I48" s="4">
        <f t="shared" si="0"/>
        <v>49822.979999999283</v>
      </c>
    </row>
    <row r="49" spans="2:9" ht="45" customHeight="1" thickBot="1">
      <c r="B49" s="5">
        <v>45071</v>
      </c>
      <c r="C49" s="6">
        <v>6266</v>
      </c>
      <c r="D49" s="7" t="s">
        <v>11</v>
      </c>
      <c r="E49" s="8" t="s">
        <v>106</v>
      </c>
      <c r="F49" s="18" t="s">
        <v>70</v>
      </c>
      <c r="G49" s="10">
        <v>15000</v>
      </c>
      <c r="H49" s="11"/>
      <c r="I49" s="4">
        <f t="shared" si="0"/>
        <v>34822.979999999283</v>
      </c>
    </row>
    <row r="50" spans="2:9" ht="45" customHeight="1" thickBot="1">
      <c r="B50" s="5">
        <v>45077</v>
      </c>
      <c r="C50" s="6">
        <v>6267</v>
      </c>
      <c r="D50" s="7" t="s">
        <v>11</v>
      </c>
      <c r="E50" s="8" t="s">
        <v>107</v>
      </c>
      <c r="F50" s="18" t="s">
        <v>108</v>
      </c>
      <c r="G50" s="10">
        <v>10106.81</v>
      </c>
      <c r="H50" s="11"/>
      <c r="I50" s="4">
        <f t="shared" si="0"/>
        <v>24716.169999999285</v>
      </c>
    </row>
    <row r="51" spans="2:9" ht="48" customHeight="1" thickBot="1">
      <c r="B51" s="5">
        <v>45077</v>
      </c>
      <c r="C51" s="6"/>
      <c r="D51" s="7" t="s">
        <v>12</v>
      </c>
      <c r="E51" s="8"/>
      <c r="F51" s="8" t="s">
        <v>13</v>
      </c>
      <c r="G51" s="10">
        <v>12352.64</v>
      </c>
      <c r="H51" s="11"/>
      <c r="I51" s="4">
        <f t="shared" si="0"/>
        <v>12363.529999999286</v>
      </c>
    </row>
    <row r="52" spans="2:9" ht="25.5" customHeight="1" thickBot="1">
      <c r="B52" s="12"/>
      <c r="C52" s="12"/>
      <c r="D52" s="36" t="s">
        <v>65</v>
      </c>
      <c r="E52" s="37"/>
      <c r="F52" s="37"/>
      <c r="G52" s="13"/>
      <c r="H52" s="13"/>
      <c r="I52" s="4">
        <f t="shared" ref="I52" si="1">+I51-G52+H52</f>
        <v>12363.529999999286</v>
      </c>
    </row>
    <row r="56" spans="2:9" ht="15.75">
      <c r="B56" s="14"/>
      <c r="G56" s="15"/>
    </row>
    <row r="59" spans="2:9" ht="22.5" customHeight="1">
      <c r="B59" s="38" t="s">
        <v>14</v>
      </c>
      <c r="C59" s="38"/>
      <c r="D59" s="38"/>
      <c r="E59" s="38"/>
      <c r="G59" s="39" t="s">
        <v>15</v>
      </c>
      <c r="H59" s="39"/>
      <c r="I59" s="39"/>
    </row>
    <row r="60" spans="2:9" ht="18.75">
      <c r="B60" s="16" t="s">
        <v>16</v>
      </c>
      <c r="E60" s="17"/>
      <c r="G60" s="30" t="s">
        <v>24</v>
      </c>
      <c r="H60" s="30"/>
      <c r="I60" s="30"/>
    </row>
  </sheetData>
  <mergeCells count="8">
    <mergeCell ref="G60:I60"/>
    <mergeCell ref="B2:I2"/>
    <mergeCell ref="B3:I3"/>
    <mergeCell ref="B4:I4"/>
    <mergeCell ref="B7:H7"/>
    <mergeCell ref="D52:F52"/>
    <mergeCell ref="B59:E59"/>
    <mergeCell ref="G59:I59"/>
  </mergeCells>
  <printOptions horizontalCentered="1"/>
  <pageMargins left="0.19685039370078741" right="0.31496062992125984" top="0.35433070866141736" bottom="0.15748031496062992" header="0.31496062992125984" footer="0.31496062992125984"/>
  <pageSetup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J17"/>
  <sheetViews>
    <sheetView zoomScale="80" zoomScaleNormal="80" workbookViewId="0">
      <selection activeCell="L13" sqref="L13"/>
    </sheetView>
  </sheetViews>
  <sheetFormatPr baseColWidth="10" defaultColWidth="11.42578125" defaultRowHeight="15"/>
  <cols>
    <col min="1" max="1" width="6.5703125" customWidth="1"/>
    <col min="2" max="2" width="14" customWidth="1"/>
    <col min="3" max="3" width="10" customWidth="1"/>
    <col min="4" max="4" width="9.28515625" customWidth="1"/>
    <col min="5" max="5" width="34.85546875" customWidth="1"/>
    <col min="6" max="6" width="37.42578125" customWidth="1"/>
    <col min="7" max="8" width="14.28515625" customWidth="1"/>
    <col min="9" max="9" width="14.42578125" bestFit="1" customWidth="1"/>
    <col min="11" max="11" width="13.140625" bestFit="1" customWidth="1"/>
    <col min="12" max="12" width="14.140625" customWidth="1"/>
  </cols>
  <sheetData>
    <row r="2" spans="2:10" ht="15.75">
      <c r="B2" s="31" t="s">
        <v>0</v>
      </c>
      <c r="C2" s="31"/>
      <c r="D2" s="31"/>
      <c r="E2" s="31"/>
      <c r="F2" s="31"/>
      <c r="G2" s="31"/>
      <c r="H2" s="31"/>
      <c r="I2" s="31"/>
      <c r="J2" s="1"/>
    </row>
    <row r="3" spans="2:10" ht="15.75">
      <c r="B3" s="32" t="s">
        <v>1</v>
      </c>
      <c r="C3" s="32"/>
      <c r="D3" s="32"/>
      <c r="E3" s="32"/>
      <c r="F3" s="32"/>
      <c r="G3" s="32"/>
      <c r="H3" s="32"/>
      <c r="I3" s="32"/>
    </row>
    <row r="4" spans="2:10" ht="15.75">
      <c r="B4" s="32" t="s">
        <v>110</v>
      </c>
      <c r="C4" s="32"/>
      <c r="D4" s="32"/>
      <c r="E4" s="32"/>
      <c r="F4" s="32"/>
      <c r="G4" s="32"/>
      <c r="H4" s="32"/>
      <c r="I4" s="32"/>
    </row>
    <row r="5" spans="2:10" ht="15.75" thickBot="1"/>
    <row r="6" spans="2:10" ht="15.75" thickBot="1"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2:10" ht="15.75" customHeight="1" thickBot="1">
      <c r="B7" s="33" t="s">
        <v>10</v>
      </c>
      <c r="C7" s="34"/>
      <c r="D7" s="34"/>
      <c r="E7" s="34"/>
      <c r="F7" s="34"/>
      <c r="G7" s="34"/>
      <c r="H7" s="35"/>
      <c r="I7" s="4">
        <v>12363.53</v>
      </c>
    </row>
    <row r="8" spans="2:10" ht="48" customHeight="1" thickBot="1">
      <c r="B8" s="5">
        <v>45107</v>
      </c>
      <c r="C8" s="6"/>
      <c r="D8" s="7" t="s">
        <v>12</v>
      </c>
      <c r="E8" s="8"/>
      <c r="F8" s="8" t="s">
        <v>13</v>
      </c>
      <c r="G8" s="10">
        <v>910.16</v>
      </c>
      <c r="H8" s="11"/>
      <c r="I8" s="4">
        <f>+I7-G8</f>
        <v>11453.37</v>
      </c>
    </row>
    <row r="9" spans="2:10" ht="25.5" customHeight="1" thickBot="1">
      <c r="B9" s="12"/>
      <c r="C9" s="12"/>
      <c r="D9" s="36" t="s">
        <v>111</v>
      </c>
      <c r="E9" s="37"/>
      <c r="F9" s="37"/>
      <c r="G9" s="13"/>
      <c r="H9" s="13"/>
      <c r="I9" s="4">
        <f t="shared" ref="I9" si="0">+I8-G9+H9</f>
        <v>11453.37</v>
      </c>
    </row>
    <row r="13" spans="2:10" ht="15.75">
      <c r="B13" s="14"/>
      <c r="G13" s="15"/>
    </row>
    <row r="16" spans="2:10" ht="22.5" customHeight="1">
      <c r="B16" s="38" t="s">
        <v>14</v>
      </c>
      <c r="C16" s="38"/>
      <c r="D16" s="38"/>
      <c r="E16" s="38"/>
      <c r="G16" s="39" t="s">
        <v>15</v>
      </c>
      <c r="H16" s="39"/>
      <c r="I16" s="39"/>
    </row>
    <row r="17" spans="2:9" ht="18.75">
      <c r="B17" s="16" t="s">
        <v>16</v>
      </c>
      <c r="E17" s="17"/>
      <c r="G17" s="30" t="s">
        <v>24</v>
      </c>
      <c r="H17" s="30"/>
      <c r="I17" s="30"/>
    </row>
  </sheetData>
  <mergeCells count="8">
    <mergeCell ref="G17:I17"/>
    <mergeCell ref="B2:I2"/>
    <mergeCell ref="B3:I3"/>
    <mergeCell ref="B4:I4"/>
    <mergeCell ref="B7:H7"/>
    <mergeCell ref="D9:F9"/>
    <mergeCell ref="B16:E16"/>
    <mergeCell ref="G16:I16"/>
  </mergeCells>
  <printOptions horizontalCentered="1"/>
  <pageMargins left="0.19685039370078741" right="0.31496062992125984" top="0.35433070866141736" bottom="0.15748031496062992" header="0.31496062992125984" footer="0.31496062992125984"/>
  <pageSetup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J37"/>
  <sheetViews>
    <sheetView topLeftCell="A4" zoomScale="80" zoomScaleNormal="80" workbookViewId="0">
      <selection activeCell="E8" sqref="E8:F8"/>
    </sheetView>
  </sheetViews>
  <sheetFormatPr baseColWidth="10" defaultColWidth="11.42578125" defaultRowHeight="15"/>
  <cols>
    <col min="1" max="1" width="6.5703125" customWidth="1"/>
    <col min="2" max="2" width="14" customWidth="1"/>
    <col min="3" max="3" width="10" customWidth="1"/>
    <col min="4" max="4" width="9.28515625" customWidth="1"/>
    <col min="5" max="5" width="34.85546875" customWidth="1"/>
    <col min="6" max="6" width="37.42578125" customWidth="1"/>
    <col min="7" max="8" width="14.28515625" customWidth="1"/>
    <col min="9" max="9" width="14.42578125" bestFit="1" customWidth="1"/>
    <col min="11" max="11" width="13.140625" bestFit="1" customWidth="1"/>
    <col min="12" max="12" width="14.140625" customWidth="1"/>
  </cols>
  <sheetData>
    <row r="2" spans="2:10" ht="15.75">
      <c r="B2" s="31" t="s">
        <v>0</v>
      </c>
      <c r="C2" s="31"/>
      <c r="D2" s="31"/>
      <c r="E2" s="31"/>
      <c r="F2" s="31"/>
      <c r="G2" s="31"/>
      <c r="H2" s="31"/>
      <c r="I2" s="31"/>
      <c r="J2" s="1"/>
    </row>
    <row r="3" spans="2:10" ht="15.75">
      <c r="B3" s="32" t="s">
        <v>1</v>
      </c>
      <c r="C3" s="32"/>
      <c r="D3" s="32"/>
      <c r="E3" s="32"/>
      <c r="F3" s="32"/>
      <c r="G3" s="32"/>
      <c r="H3" s="32"/>
      <c r="I3" s="32"/>
    </row>
    <row r="4" spans="2:10" ht="15.75">
      <c r="B4" s="32" t="s">
        <v>121</v>
      </c>
      <c r="C4" s="32"/>
      <c r="D4" s="32"/>
      <c r="E4" s="32"/>
      <c r="F4" s="32"/>
      <c r="G4" s="32"/>
      <c r="H4" s="32"/>
      <c r="I4" s="32"/>
    </row>
    <row r="5" spans="2:10" ht="15.75" thickBot="1"/>
    <row r="6" spans="2:10" ht="15.75" thickBot="1"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2:10" ht="15.75" customHeight="1" thickBot="1">
      <c r="B7" s="33" t="s">
        <v>10</v>
      </c>
      <c r="C7" s="34"/>
      <c r="D7" s="34"/>
      <c r="E7" s="34"/>
      <c r="F7" s="34"/>
      <c r="G7" s="34"/>
      <c r="H7" s="35"/>
      <c r="I7" s="4">
        <v>11453.37</v>
      </c>
    </row>
    <row r="8" spans="2:10" ht="45" customHeight="1" thickBot="1">
      <c r="B8" s="5">
        <v>45111</v>
      </c>
      <c r="C8" s="6">
        <v>6268</v>
      </c>
      <c r="D8" s="7" t="s">
        <v>11</v>
      </c>
      <c r="E8" s="8" t="s">
        <v>107</v>
      </c>
      <c r="F8" s="9" t="s">
        <v>113</v>
      </c>
      <c r="G8" s="10">
        <v>6806.87</v>
      </c>
      <c r="H8" s="11"/>
      <c r="I8" s="4">
        <f>+I7-G8+H8</f>
        <v>4646.5000000000009</v>
      </c>
    </row>
    <row r="9" spans="2:10" ht="45" customHeight="1" thickBot="1">
      <c r="B9" s="5">
        <v>45119</v>
      </c>
      <c r="C9" s="6" t="s">
        <v>17</v>
      </c>
      <c r="D9" s="7" t="s">
        <v>11</v>
      </c>
      <c r="E9" s="8" t="s">
        <v>18</v>
      </c>
      <c r="F9" s="9" t="s">
        <v>19</v>
      </c>
      <c r="G9" s="10"/>
      <c r="H9" s="11">
        <v>433043.72</v>
      </c>
      <c r="I9" s="4">
        <f t="shared" ref="I9:I29" si="0">+I8-G9+H9</f>
        <v>437690.22</v>
      </c>
    </row>
    <row r="10" spans="2:10" ht="45" customHeight="1" thickBot="1">
      <c r="B10" s="5">
        <v>45135</v>
      </c>
      <c r="C10" s="6">
        <v>6269</v>
      </c>
      <c r="D10" s="7" t="s">
        <v>11</v>
      </c>
      <c r="E10" s="8" t="s">
        <v>71</v>
      </c>
      <c r="F10" s="9" t="s">
        <v>112</v>
      </c>
      <c r="G10" s="10">
        <v>25000</v>
      </c>
      <c r="H10" s="11"/>
      <c r="I10" s="4">
        <f t="shared" si="0"/>
        <v>412690.22</v>
      </c>
    </row>
    <row r="11" spans="2:10" ht="45" customHeight="1" thickBot="1">
      <c r="B11" s="5">
        <v>45135</v>
      </c>
      <c r="C11" s="6">
        <v>6270</v>
      </c>
      <c r="D11" s="7" t="s">
        <v>11</v>
      </c>
      <c r="E11" s="8" t="s">
        <v>72</v>
      </c>
      <c r="F11" s="9" t="s">
        <v>112</v>
      </c>
      <c r="G11" s="10">
        <v>25000</v>
      </c>
      <c r="H11" s="11"/>
      <c r="I11" s="4">
        <f t="shared" si="0"/>
        <v>387690.22</v>
      </c>
    </row>
    <row r="12" spans="2:10" ht="45" customHeight="1" thickBot="1">
      <c r="B12" s="5">
        <v>45135</v>
      </c>
      <c r="C12" s="6">
        <v>6271</v>
      </c>
      <c r="D12" s="7" t="s">
        <v>11</v>
      </c>
      <c r="E12" s="8" t="s">
        <v>73</v>
      </c>
      <c r="F12" s="9" t="s">
        <v>112</v>
      </c>
      <c r="G12" s="10">
        <v>25000</v>
      </c>
      <c r="H12" s="11"/>
      <c r="I12" s="4">
        <f t="shared" si="0"/>
        <v>362690.22</v>
      </c>
    </row>
    <row r="13" spans="2:10" ht="45" customHeight="1" thickBot="1">
      <c r="B13" s="5">
        <v>45135</v>
      </c>
      <c r="C13" s="6">
        <v>6272</v>
      </c>
      <c r="D13" s="7" t="s">
        <v>11</v>
      </c>
      <c r="E13" s="8" t="s">
        <v>114</v>
      </c>
      <c r="F13" s="9" t="s">
        <v>112</v>
      </c>
      <c r="G13" s="10">
        <v>25000</v>
      </c>
      <c r="H13" s="11"/>
      <c r="I13" s="4">
        <f t="shared" si="0"/>
        <v>337690.22</v>
      </c>
    </row>
    <row r="14" spans="2:10" ht="45" customHeight="1" thickBot="1">
      <c r="B14" s="5">
        <v>45135</v>
      </c>
      <c r="C14" s="6">
        <v>6273</v>
      </c>
      <c r="D14" s="7" t="s">
        <v>11</v>
      </c>
      <c r="E14" s="8" t="s">
        <v>115</v>
      </c>
      <c r="F14" s="9" t="s">
        <v>112</v>
      </c>
      <c r="G14" s="10">
        <v>25000</v>
      </c>
      <c r="H14" s="11"/>
      <c r="I14" s="4">
        <f t="shared" si="0"/>
        <v>312690.21999999997</v>
      </c>
    </row>
    <row r="15" spans="2:10" ht="45" customHeight="1" thickBot="1">
      <c r="B15" s="5">
        <v>45135</v>
      </c>
      <c r="C15" s="6">
        <v>6274</v>
      </c>
      <c r="D15" s="7" t="s">
        <v>11</v>
      </c>
      <c r="E15" s="8" t="s">
        <v>116</v>
      </c>
      <c r="F15" s="9" t="s">
        <v>112</v>
      </c>
      <c r="G15" s="10">
        <v>25000</v>
      </c>
      <c r="H15" s="11"/>
      <c r="I15" s="4">
        <f t="shared" si="0"/>
        <v>287690.21999999997</v>
      </c>
    </row>
    <row r="16" spans="2:10" ht="45" customHeight="1" thickBot="1">
      <c r="B16" s="5">
        <v>45135</v>
      </c>
      <c r="C16" s="6">
        <v>6275</v>
      </c>
      <c r="D16" s="7" t="s">
        <v>11</v>
      </c>
      <c r="E16" s="8" t="s">
        <v>117</v>
      </c>
      <c r="F16" s="9" t="s">
        <v>112</v>
      </c>
      <c r="G16" s="10">
        <v>25000</v>
      </c>
      <c r="H16" s="11"/>
      <c r="I16" s="4">
        <f t="shared" si="0"/>
        <v>262690.21999999997</v>
      </c>
    </row>
    <row r="17" spans="2:9" ht="45" customHeight="1" thickBot="1">
      <c r="B17" s="5">
        <v>45135</v>
      </c>
      <c r="C17" s="6">
        <v>6276</v>
      </c>
      <c r="D17" s="7" t="s">
        <v>11</v>
      </c>
      <c r="E17" s="8" t="s">
        <v>118</v>
      </c>
      <c r="F17" s="9" t="s">
        <v>112</v>
      </c>
      <c r="G17" s="10">
        <v>25000</v>
      </c>
      <c r="H17" s="11"/>
      <c r="I17" s="4">
        <f t="shared" si="0"/>
        <v>237690.21999999997</v>
      </c>
    </row>
    <row r="18" spans="2:9" ht="45" customHeight="1" thickBot="1">
      <c r="B18" s="5">
        <v>45135</v>
      </c>
      <c r="C18" s="6">
        <v>6277</v>
      </c>
      <c r="D18" s="7" t="s">
        <v>11</v>
      </c>
      <c r="E18" s="8" t="s">
        <v>79</v>
      </c>
      <c r="F18" s="9" t="s">
        <v>112</v>
      </c>
      <c r="G18" s="10">
        <v>25000</v>
      </c>
      <c r="H18" s="11"/>
      <c r="I18" s="4">
        <f t="shared" si="0"/>
        <v>212690.21999999997</v>
      </c>
    </row>
    <row r="19" spans="2:9" ht="45" customHeight="1" thickBot="1">
      <c r="B19" s="5">
        <v>45135</v>
      </c>
      <c r="C19" s="6">
        <v>6278</v>
      </c>
      <c r="D19" s="7" t="s">
        <v>11</v>
      </c>
      <c r="E19" s="8" t="s">
        <v>119</v>
      </c>
      <c r="F19" s="9" t="s">
        <v>112</v>
      </c>
      <c r="G19" s="10">
        <v>25000</v>
      </c>
      <c r="H19" s="11"/>
      <c r="I19" s="4">
        <f t="shared" si="0"/>
        <v>187690.21999999997</v>
      </c>
    </row>
    <row r="20" spans="2:9" ht="45" customHeight="1" thickBot="1">
      <c r="B20" s="5">
        <v>45135</v>
      </c>
      <c r="C20" s="6">
        <v>6279</v>
      </c>
      <c r="D20" s="7" t="s">
        <v>11</v>
      </c>
      <c r="E20" s="8" t="s">
        <v>32</v>
      </c>
      <c r="F20" s="9" t="s">
        <v>112</v>
      </c>
      <c r="G20" s="10">
        <v>0</v>
      </c>
      <c r="H20" s="11"/>
      <c r="I20" s="4">
        <f t="shared" si="0"/>
        <v>187690.21999999997</v>
      </c>
    </row>
    <row r="21" spans="2:9" ht="45" customHeight="1" thickBot="1">
      <c r="B21" s="5">
        <v>45135</v>
      </c>
      <c r="C21" s="6">
        <v>6280</v>
      </c>
      <c r="D21" s="7" t="s">
        <v>11</v>
      </c>
      <c r="E21" s="8" t="s">
        <v>81</v>
      </c>
      <c r="F21" s="9" t="s">
        <v>112</v>
      </c>
      <c r="G21" s="10">
        <v>25000</v>
      </c>
      <c r="H21" s="11"/>
      <c r="I21" s="4">
        <f t="shared" si="0"/>
        <v>162690.21999999997</v>
      </c>
    </row>
    <row r="22" spans="2:9" ht="45" customHeight="1" thickBot="1">
      <c r="B22" s="5">
        <v>45135</v>
      </c>
      <c r="C22" s="6">
        <v>6281</v>
      </c>
      <c r="D22" s="7" t="s">
        <v>11</v>
      </c>
      <c r="E22" s="8" t="s">
        <v>83</v>
      </c>
      <c r="F22" s="9" t="s">
        <v>112</v>
      </c>
      <c r="G22" s="10">
        <v>25000</v>
      </c>
      <c r="H22" s="11"/>
      <c r="I22" s="4">
        <f t="shared" si="0"/>
        <v>137690.21999999997</v>
      </c>
    </row>
    <row r="23" spans="2:9" ht="45" customHeight="1" thickBot="1">
      <c r="B23" s="5">
        <v>45135</v>
      </c>
      <c r="C23" s="6">
        <v>6282</v>
      </c>
      <c r="D23" s="7" t="s">
        <v>11</v>
      </c>
      <c r="E23" s="19" t="s">
        <v>86</v>
      </c>
      <c r="F23" s="9" t="s">
        <v>112</v>
      </c>
      <c r="G23" s="10">
        <v>25000</v>
      </c>
      <c r="H23" s="11"/>
      <c r="I23" s="4">
        <f t="shared" si="0"/>
        <v>112690.21999999997</v>
      </c>
    </row>
    <row r="24" spans="2:9" ht="45" customHeight="1" thickBot="1">
      <c r="B24" s="5">
        <v>45135</v>
      </c>
      <c r="C24" s="6">
        <v>6283</v>
      </c>
      <c r="D24" s="7" t="s">
        <v>11</v>
      </c>
      <c r="E24" s="8" t="s">
        <v>87</v>
      </c>
      <c r="F24" s="9" t="s">
        <v>112</v>
      </c>
      <c r="G24" s="10">
        <v>25000</v>
      </c>
      <c r="H24" s="11"/>
      <c r="I24" s="4">
        <f t="shared" si="0"/>
        <v>87690.219999999972</v>
      </c>
    </row>
    <row r="25" spans="2:9" ht="45" customHeight="1" thickBot="1">
      <c r="B25" s="5">
        <v>45135</v>
      </c>
      <c r="C25" s="6">
        <v>6284</v>
      </c>
      <c r="D25" s="7" t="s">
        <v>11</v>
      </c>
      <c r="E25" s="8" t="s">
        <v>88</v>
      </c>
      <c r="F25" s="9" t="s">
        <v>112</v>
      </c>
      <c r="G25" s="10">
        <v>25000</v>
      </c>
      <c r="H25" s="11"/>
      <c r="I25" s="4">
        <f t="shared" si="0"/>
        <v>62690.219999999972</v>
      </c>
    </row>
    <row r="26" spans="2:9" ht="45" customHeight="1" thickBot="1">
      <c r="B26" s="5">
        <v>45135</v>
      </c>
      <c r="C26" s="6">
        <v>6285</v>
      </c>
      <c r="D26" s="7" t="s">
        <v>11</v>
      </c>
      <c r="E26" s="8" t="s">
        <v>89</v>
      </c>
      <c r="F26" s="9" t="s">
        <v>112</v>
      </c>
      <c r="G26" s="10">
        <v>25000</v>
      </c>
      <c r="H26" s="11"/>
      <c r="I26" s="4">
        <f t="shared" si="0"/>
        <v>37690.219999999972</v>
      </c>
    </row>
    <row r="27" spans="2:9" ht="45" customHeight="1" thickBot="1">
      <c r="B27" s="5">
        <v>45135</v>
      </c>
      <c r="C27" s="6">
        <v>6286</v>
      </c>
      <c r="D27" s="7" t="s">
        <v>11</v>
      </c>
      <c r="E27" s="8" t="s">
        <v>91</v>
      </c>
      <c r="F27" s="9" t="s">
        <v>112</v>
      </c>
      <c r="G27" s="10">
        <v>25000</v>
      </c>
      <c r="H27" s="11"/>
      <c r="I27" s="4">
        <f t="shared" si="0"/>
        <v>12690.219999999972</v>
      </c>
    </row>
    <row r="28" spans="2:9" ht="48" customHeight="1" thickBot="1">
      <c r="B28" s="5">
        <v>45138</v>
      </c>
      <c r="C28" s="6"/>
      <c r="D28" s="7" t="s">
        <v>12</v>
      </c>
      <c r="E28" s="8"/>
      <c r="F28" s="8" t="s">
        <v>13</v>
      </c>
      <c r="G28" s="10">
        <v>222.71</v>
      </c>
      <c r="H28" s="11"/>
      <c r="I28" s="4">
        <f t="shared" si="0"/>
        <v>12467.509999999973</v>
      </c>
    </row>
    <row r="29" spans="2:9" ht="25.5" customHeight="1" thickBot="1">
      <c r="B29" s="12"/>
      <c r="C29" s="12"/>
      <c r="D29" s="36" t="s">
        <v>120</v>
      </c>
      <c r="E29" s="37"/>
      <c r="F29" s="37"/>
      <c r="G29" s="13"/>
      <c r="H29" s="13"/>
      <c r="I29" s="4">
        <f t="shared" si="0"/>
        <v>12467.509999999973</v>
      </c>
    </row>
    <row r="33" spans="2:9" ht="15.75">
      <c r="B33" s="14"/>
      <c r="G33" s="15"/>
    </row>
    <row r="36" spans="2:9" ht="22.5" customHeight="1">
      <c r="B36" s="38" t="s">
        <v>14</v>
      </c>
      <c r="C36" s="38"/>
      <c r="D36" s="38"/>
      <c r="E36" s="38"/>
      <c r="G36" s="39" t="s">
        <v>15</v>
      </c>
      <c r="H36" s="39"/>
      <c r="I36" s="39"/>
    </row>
    <row r="37" spans="2:9" ht="18.75">
      <c r="B37" s="16" t="s">
        <v>16</v>
      </c>
      <c r="E37" s="17"/>
      <c r="G37" s="30" t="s">
        <v>24</v>
      </c>
      <c r="H37" s="30"/>
      <c r="I37" s="30"/>
    </row>
  </sheetData>
  <mergeCells count="8">
    <mergeCell ref="G37:I37"/>
    <mergeCell ref="B2:I2"/>
    <mergeCell ref="B3:I3"/>
    <mergeCell ref="B4:I4"/>
    <mergeCell ref="B7:H7"/>
    <mergeCell ref="D29:F29"/>
    <mergeCell ref="B36:E36"/>
    <mergeCell ref="G36:I36"/>
  </mergeCells>
  <printOptions horizontalCentered="1"/>
  <pageMargins left="0.19685039370078741" right="0.31496062992125984" top="0.35433070866141736" bottom="0.15748031496062992" header="0.31496062992125984" footer="0.31496062992125984"/>
  <pageSetup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J42"/>
  <sheetViews>
    <sheetView zoomScale="80" zoomScaleNormal="80" workbookViewId="0">
      <selection activeCell="G23" sqref="G23"/>
    </sheetView>
  </sheetViews>
  <sheetFormatPr baseColWidth="10" defaultColWidth="11.42578125" defaultRowHeight="15"/>
  <cols>
    <col min="1" max="1" width="6.5703125" customWidth="1"/>
    <col min="2" max="2" width="14" customWidth="1"/>
    <col min="3" max="3" width="10" customWidth="1"/>
    <col min="4" max="4" width="9.28515625" customWidth="1"/>
    <col min="5" max="5" width="34.85546875" customWidth="1"/>
    <col min="6" max="6" width="37.42578125" customWidth="1"/>
    <col min="7" max="8" width="14.28515625" customWidth="1"/>
    <col min="9" max="9" width="14.42578125" bestFit="1" customWidth="1"/>
    <col min="11" max="11" width="13.140625" bestFit="1" customWidth="1"/>
    <col min="12" max="12" width="14.140625" customWidth="1"/>
  </cols>
  <sheetData>
    <row r="2" spans="2:10" ht="15.75">
      <c r="B2" s="31" t="s">
        <v>0</v>
      </c>
      <c r="C2" s="31"/>
      <c r="D2" s="31"/>
      <c r="E2" s="31"/>
      <c r="F2" s="31"/>
      <c r="G2" s="31"/>
      <c r="H2" s="31"/>
      <c r="I2" s="31"/>
      <c r="J2" s="1"/>
    </row>
    <row r="3" spans="2:10" ht="15.75">
      <c r="B3" s="32" t="s">
        <v>1</v>
      </c>
      <c r="C3" s="32"/>
      <c r="D3" s="32"/>
      <c r="E3" s="32"/>
      <c r="F3" s="32"/>
      <c r="G3" s="32"/>
      <c r="H3" s="32"/>
      <c r="I3" s="32"/>
    </row>
    <row r="4" spans="2:10" ht="15.75">
      <c r="B4" s="32" t="s">
        <v>143</v>
      </c>
      <c r="C4" s="32"/>
      <c r="D4" s="32"/>
      <c r="E4" s="32"/>
      <c r="F4" s="32"/>
      <c r="G4" s="32"/>
      <c r="H4" s="32"/>
      <c r="I4" s="32"/>
    </row>
    <row r="5" spans="2:10" ht="15.75" thickBot="1"/>
    <row r="6" spans="2:10" ht="15.75" thickBot="1"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2:10" ht="15.75" customHeight="1" thickBot="1">
      <c r="B7" s="33" t="s">
        <v>10</v>
      </c>
      <c r="C7" s="34"/>
      <c r="D7" s="34"/>
      <c r="E7" s="34"/>
      <c r="F7" s="34"/>
      <c r="G7" s="34"/>
      <c r="H7" s="35"/>
      <c r="I7" s="4">
        <v>12467.51</v>
      </c>
    </row>
    <row r="8" spans="2:10" ht="45" customHeight="1" thickBot="1">
      <c r="B8" s="5">
        <v>45119</v>
      </c>
      <c r="C8" s="6" t="s">
        <v>17</v>
      </c>
      <c r="D8" s="7" t="s">
        <v>11</v>
      </c>
      <c r="E8" s="8" t="s">
        <v>18</v>
      </c>
      <c r="F8" s="9" t="s">
        <v>19</v>
      </c>
      <c r="G8" s="10"/>
      <c r="H8" s="11">
        <v>255654.08</v>
      </c>
      <c r="I8" s="4">
        <f>+I7-G8+H8</f>
        <v>268121.58999999997</v>
      </c>
    </row>
    <row r="9" spans="2:10" ht="45" customHeight="1" thickBot="1">
      <c r="B9" s="5">
        <v>45156</v>
      </c>
      <c r="C9" s="6">
        <v>6287</v>
      </c>
      <c r="D9" s="7" t="s">
        <v>11</v>
      </c>
      <c r="E9" s="8" t="s">
        <v>122</v>
      </c>
      <c r="F9" s="9" t="s">
        <v>144</v>
      </c>
      <c r="G9" s="10">
        <v>45593.22</v>
      </c>
      <c r="H9" s="11"/>
      <c r="I9" s="4">
        <f t="shared" ref="I9:I34" si="0">+I8-G9+H9</f>
        <v>222528.36999999997</v>
      </c>
    </row>
    <row r="10" spans="2:10" ht="45" customHeight="1" thickBot="1">
      <c r="B10" s="5">
        <v>45163</v>
      </c>
      <c r="C10" s="6" t="s">
        <v>17</v>
      </c>
      <c r="D10" s="7" t="s">
        <v>11</v>
      </c>
      <c r="E10" s="8" t="s">
        <v>18</v>
      </c>
      <c r="F10" s="9" t="s">
        <v>19</v>
      </c>
      <c r="G10" s="10"/>
      <c r="H10" s="11">
        <v>268737.90000000002</v>
      </c>
      <c r="I10" s="4">
        <f t="shared" si="0"/>
        <v>491266.27</v>
      </c>
    </row>
    <row r="11" spans="2:10" ht="45" customHeight="1" thickBot="1">
      <c r="B11" s="5">
        <v>45163</v>
      </c>
      <c r="C11" s="6">
        <v>6288</v>
      </c>
      <c r="D11" s="7" t="s">
        <v>11</v>
      </c>
      <c r="E11" s="8" t="s">
        <v>123</v>
      </c>
      <c r="F11" s="9" t="s">
        <v>112</v>
      </c>
      <c r="G11" s="10">
        <v>25000</v>
      </c>
      <c r="H11" s="11"/>
      <c r="I11" s="4">
        <f t="shared" si="0"/>
        <v>466266.27</v>
      </c>
    </row>
    <row r="12" spans="2:10" ht="45" customHeight="1" thickBot="1">
      <c r="B12" s="5">
        <v>45163</v>
      </c>
      <c r="C12" s="6">
        <v>6289</v>
      </c>
      <c r="D12" s="7" t="s">
        <v>11</v>
      </c>
      <c r="E12" s="8" t="s">
        <v>124</v>
      </c>
      <c r="F12" s="9" t="s">
        <v>112</v>
      </c>
      <c r="G12" s="10">
        <v>25000</v>
      </c>
      <c r="H12" s="11"/>
      <c r="I12" s="4">
        <f t="shared" si="0"/>
        <v>441266.27</v>
      </c>
    </row>
    <row r="13" spans="2:10" ht="45" customHeight="1" thickBot="1">
      <c r="B13" s="5">
        <v>45163</v>
      </c>
      <c r="C13" s="6">
        <v>6290</v>
      </c>
      <c r="D13" s="7" t="s">
        <v>11</v>
      </c>
      <c r="E13" s="8" t="s">
        <v>125</v>
      </c>
      <c r="F13" s="9" t="s">
        <v>112</v>
      </c>
      <c r="G13" s="10">
        <v>25000</v>
      </c>
      <c r="H13" s="11"/>
      <c r="I13" s="4">
        <f t="shared" si="0"/>
        <v>416266.27</v>
      </c>
    </row>
    <row r="14" spans="2:10" ht="45" customHeight="1" thickBot="1">
      <c r="B14" s="5">
        <v>45163</v>
      </c>
      <c r="C14" s="6">
        <v>6291</v>
      </c>
      <c r="D14" s="7" t="s">
        <v>11</v>
      </c>
      <c r="E14" s="8" t="s">
        <v>126</v>
      </c>
      <c r="F14" s="9" t="s">
        <v>112</v>
      </c>
      <c r="G14" s="10">
        <v>25000</v>
      </c>
      <c r="H14" s="11"/>
      <c r="I14" s="4">
        <f t="shared" si="0"/>
        <v>391266.27</v>
      </c>
    </row>
    <row r="15" spans="2:10" ht="45" customHeight="1" thickBot="1">
      <c r="B15" s="5">
        <v>45163</v>
      </c>
      <c r="C15" s="6">
        <v>6292</v>
      </c>
      <c r="D15" s="7" t="s">
        <v>11</v>
      </c>
      <c r="E15" s="8" t="s">
        <v>127</v>
      </c>
      <c r="F15" s="9" t="s">
        <v>112</v>
      </c>
      <c r="G15" s="10">
        <v>25000</v>
      </c>
      <c r="H15" s="11"/>
      <c r="I15" s="4">
        <f t="shared" si="0"/>
        <v>366266.27</v>
      </c>
    </row>
    <row r="16" spans="2:10" ht="45" customHeight="1" thickBot="1">
      <c r="B16" s="5">
        <v>45163</v>
      </c>
      <c r="C16" s="6">
        <v>6293</v>
      </c>
      <c r="D16" s="7" t="s">
        <v>11</v>
      </c>
      <c r="E16" s="8" t="s">
        <v>128</v>
      </c>
      <c r="F16" s="9" t="s">
        <v>112</v>
      </c>
      <c r="G16" s="10">
        <v>25000</v>
      </c>
      <c r="H16" s="11"/>
      <c r="I16" s="4">
        <f t="shared" si="0"/>
        <v>341266.27</v>
      </c>
    </row>
    <row r="17" spans="2:9" ht="45" customHeight="1" thickBot="1">
      <c r="B17" s="5">
        <v>45163</v>
      </c>
      <c r="C17" s="6">
        <v>6294</v>
      </c>
      <c r="D17" s="7" t="s">
        <v>11</v>
      </c>
      <c r="E17" s="8" t="s">
        <v>129</v>
      </c>
      <c r="F17" s="9" t="s">
        <v>112</v>
      </c>
      <c r="G17" s="10">
        <v>30000</v>
      </c>
      <c r="H17" s="11"/>
      <c r="I17" s="4">
        <f t="shared" si="0"/>
        <v>311266.27</v>
      </c>
    </row>
    <row r="18" spans="2:9" ht="45" customHeight="1" thickBot="1">
      <c r="B18" s="5">
        <v>45163</v>
      </c>
      <c r="C18" s="6">
        <v>6295</v>
      </c>
      <c r="D18" s="7" t="s">
        <v>11</v>
      </c>
      <c r="E18" s="8" t="s">
        <v>130</v>
      </c>
      <c r="F18" s="9" t="s">
        <v>112</v>
      </c>
      <c r="G18" s="10">
        <v>30000</v>
      </c>
      <c r="H18" s="11"/>
      <c r="I18" s="4">
        <f t="shared" si="0"/>
        <v>281266.27</v>
      </c>
    </row>
    <row r="19" spans="2:9" ht="45" customHeight="1" thickBot="1">
      <c r="B19" s="5">
        <v>45163</v>
      </c>
      <c r="C19" s="6">
        <v>6296</v>
      </c>
      <c r="D19" s="7" t="s">
        <v>11</v>
      </c>
      <c r="E19" s="8" t="s">
        <v>131</v>
      </c>
      <c r="F19" s="9" t="s">
        <v>112</v>
      </c>
      <c r="G19" s="10">
        <v>30000</v>
      </c>
      <c r="H19" s="11"/>
      <c r="I19" s="4">
        <f t="shared" si="0"/>
        <v>251266.27000000002</v>
      </c>
    </row>
    <row r="20" spans="2:9" ht="45" customHeight="1" thickBot="1">
      <c r="B20" s="5">
        <v>45163</v>
      </c>
      <c r="C20" s="6">
        <v>6297</v>
      </c>
      <c r="D20" s="7" t="s">
        <v>11</v>
      </c>
      <c r="E20" s="8" t="s">
        <v>132</v>
      </c>
      <c r="F20" s="9" t="s">
        <v>112</v>
      </c>
      <c r="G20" s="10">
        <v>15000</v>
      </c>
      <c r="H20" s="11"/>
      <c r="I20" s="4">
        <f t="shared" si="0"/>
        <v>236266.27000000002</v>
      </c>
    </row>
    <row r="21" spans="2:9" ht="45" customHeight="1" thickBot="1">
      <c r="B21" s="5">
        <v>45163</v>
      </c>
      <c r="C21" s="6">
        <v>6298</v>
      </c>
      <c r="D21" s="7" t="s">
        <v>11</v>
      </c>
      <c r="E21" s="8" t="s">
        <v>133</v>
      </c>
      <c r="F21" s="9" t="s">
        <v>112</v>
      </c>
      <c r="G21" s="10">
        <v>15000</v>
      </c>
      <c r="H21" s="11"/>
      <c r="I21" s="4">
        <f t="shared" si="0"/>
        <v>221266.27000000002</v>
      </c>
    </row>
    <row r="22" spans="2:9" ht="45" customHeight="1" thickBot="1">
      <c r="B22" s="5">
        <v>45163</v>
      </c>
      <c r="C22" s="6">
        <v>6299</v>
      </c>
      <c r="D22" s="7" t="s">
        <v>11</v>
      </c>
      <c r="E22" s="8" t="s">
        <v>101</v>
      </c>
      <c r="F22" s="9" t="s">
        <v>112</v>
      </c>
      <c r="G22" s="10">
        <v>15000</v>
      </c>
      <c r="H22" s="11"/>
      <c r="I22" s="4">
        <f t="shared" si="0"/>
        <v>206266.27000000002</v>
      </c>
    </row>
    <row r="23" spans="2:9" ht="45" customHeight="1" thickBot="1">
      <c r="B23" s="5">
        <v>45163</v>
      </c>
      <c r="C23" s="6">
        <v>6300</v>
      </c>
      <c r="D23" s="7" t="s">
        <v>11</v>
      </c>
      <c r="E23" s="19" t="s">
        <v>134</v>
      </c>
      <c r="F23" s="9" t="s">
        <v>112</v>
      </c>
      <c r="G23" s="10">
        <v>15000</v>
      </c>
      <c r="H23" s="11"/>
      <c r="I23" s="4">
        <f t="shared" si="0"/>
        <v>191266.27000000002</v>
      </c>
    </row>
    <row r="24" spans="2:9" ht="45" customHeight="1" thickBot="1">
      <c r="B24" s="5">
        <v>45163</v>
      </c>
      <c r="C24" s="6">
        <v>6301</v>
      </c>
      <c r="D24" s="7" t="s">
        <v>11</v>
      </c>
      <c r="E24" s="8" t="s">
        <v>135</v>
      </c>
      <c r="F24" s="9" t="s">
        <v>112</v>
      </c>
      <c r="G24" s="10">
        <v>15000</v>
      </c>
      <c r="H24" s="11"/>
      <c r="I24" s="4">
        <f t="shared" si="0"/>
        <v>176266.27000000002</v>
      </c>
    </row>
    <row r="25" spans="2:9" ht="45" customHeight="1" thickBot="1">
      <c r="B25" s="5">
        <v>45163</v>
      </c>
      <c r="C25" s="6">
        <v>6302</v>
      </c>
      <c r="D25" s="7" t="s">
        <v>11</v>
      </c>
      <c r="E25" s="8" t="s">
        <v>136</v>
      </c>
      <c r="F25" s="9" t="s">
        <v>112</v>
      </c>
      <c r="G25" s="10">
        <v>15000</v>
      </c>
      <c r="H25" s="11"/>
      <c r="I25" s="4">
        <f t="shared" si="0"/>
        <v>161266.27000000002</v>
      </c>
    </row>
    <row r="26" spans="2:9" ht="45" customHeight="1" thickBot="1">
      <c r="B26" s="5">
        <v>45163</v>
      </c>
      <c r="C26" s="6">
        <v>6303</v>
      </c>
      <c r="D26" s="7"/>
      <c r="E26" s="8" t="s">
        <v>137</v>
      </c>
      <c r="F26" s="9" t="s">
        <v>112</v>
      </c>
      <c r="G26" s="10">
        <v>15000</v>
      </c>
      <c r="H26" s="11"/>
      <c r="I26" s="4">
        <f t="shared" si="0"/>
        <v>146266.27000000002</v>
      </c>
    </row>
    <row r="27" spans="2:9" ht="45" customHeight="1" thickBot="1">
      <c r="B27" s="5">
        <v>45163</v>
      </c>
      <c r="C27" s="6">
        <v>6304</v>
      </c>
      <c r="D27" s="7"/>
      <c r="E27" s="8" t="s">
        <v>138</v>
      </c>
      <c r="F27" s="9" t="s">
        <v>112</v>
      </c>
      <c r="G27" s="10">
        <v>15000</v>
      </c>
      <c r="H27" s="11"/>
      <c r="I27" s="4">
        <f t="shared" si="0"/>
        <v>131266.27000000002</v>
      </c>
    </row>
    <row r="28" spans="2:9" ht="45" customHeight="1" thickBot="1">
      <c r="B28" s="5">
        <v>45163</v>
      </c>
      <c r="C28" s="6">
        <v>6305</v>
      </c>
      <c r="D28" s="7"/>
      <c r="E28" s="8" t="s">
        <v>139</v>
      </c>
      <c r="F28" s="9" t="s">
        <v>112</v>
      </c>
      <c r="G28" s="10">
        <v>25000</v>
      </c>
      <c r="H28" s="11"/>
      <c r="I28" s="4">
        <f t="shared" si="0"/>
        <v>106266.27000000002</v>
      </c>
    </row>
    <row r="29" spans="2:9" ht="45" customHeight="1" thickBot="1">
      <c r="B29" s="5">
        <v>45163</v>
      </c>
      <c r="C29" s="6">
        <v>6306</v>
      </c>
      <c r="D29" s="7"/>
      <c r="E29" s="8" t="s">
        <v>35</v>
      </c>
      <c r="F29" s="9" t="s">
        <v>112</v>
      </c>
      <c r="G29" s="10">
        <v>25000</v>
      </c>
      <c r="H29" s="11"/>
      <c r="I29" s="4">
        <f t="shared" si="0"/>
        <v>81266.270000000019</v>
      </c>
    </row>
    <row r="30" spans="2:9" ht="45" customHeight="1" thickBot="1">
      <c r="B30" s="5">
        <v>45163</v>
      </c>
      <c r="C30" s="6">
        <v>6307</v>
      </c>
      <c r="D30" s="7"/>
      <c r="E30" s="8" t="s">
        <v>42</v>
      </c>
      <c r="F30" s="9" t="s">
        <v>112</v>
      </c>
      <c r="G30" s="10">
        <v>25000</v>
      </c>
      <c r="H30" s="11"/>
      <c r="I30" s="4">
        <f t="shared" si="0"/>
        <v>56266.270000000019</v>
      </c>
    </row>
    <row r="31" spans="2:9" ht="45" customHeight="1" thickBot="1">
      <c r="B31" s="5">
        <v>45163</v>
      </c>
      <c r="C31" s="6">
        <v>6308</v>
      </c>
      <c r="D31" s="7" t="s">
        <v>11</v>
      </c>
      <c r="E31" s="8" t="s">
        <v>140</v>
      </c>
      <c r="F31" s="9" t="s">
        <v>112</v>
      </c>
      <c r="G31" s="10">
        <v>25000</v>
      </c>
      <c r="H31" s="11"/>
      <c r="I31" s="4">
        <f t="shared" si="0"/>
        <v>31266.270000000019</v>
      </c>
    </row>
    <row r="32" spans="2:9" ht="45" customHeight="1" thickBot="1">
      <c r="B32" s="5">
        <v>45163</v>
      </c>
      <c r="C32" s="6">
        <v>6309</v>
      </c>
      <c r="D32" s="7" t="s">
        <v>11</v>
      </c>
      <c r="E32" s="8" t="s">
        <v>141</v>
      </c>
      <c r="F32" s="9" t="s">
        <v>112</v>
      </c>
      <c r="G32" s="10">
        <v>15000</v>
      </c>
      <c r="H32" s="11"/>
      <c r="I32" s="4">
        <f t="shared" si="0"/>
        <v>16266.270000000019</v>
      </c>
    </row>
    <row r="33" spans="2:9" ht="48" customHeight="1" thickBot="1">
      <c r="B33" s="5">
        <v>45169</v>
      </c>
      <c r="C33" s="6"/>
      <c r="D33" s="7" t="s">
        <v>12</v>
      </c>
      <c r="E33" s="8"/>
      <c r="F33" s="8" t="s">
        <v>13</v>
      </c>
      <c r="G33" s="10">
        <v>1345</v>
      </c>
      <c r="H33" s="11"/>
      <c r="I33" s="4">
        <f t="shared" si="0"/>
        <v>14921.270000000019</v>
      </c>
    </row>
    <row r="34" spans="2:9" ht="25.5" customHeight="1" thickBot="1">
      <c r="B34" s="12"/>
      <c r="C34" s="12"/>
      <c r="D34" s="36" t="s">
        <v>142</v>
      </c>
      <c r="E34" s="37"/>
      <c r="F34" s="37"/>
      <c r="G34" s="13"/>
      <c r="H34" s="13"/>
      <c r="I34" s="4">
        <f t="shared" si="0"/>
        <v>14921.270000000019</v>
      </c>
    </row>
    <row r="38" spans="2:9" ht="15.75">
      <c r="B38" s="14"/>
      <c r="G38" s="15"/>
    </row>
    <row r="41" spans="2:9" ht="22.5" customHeight="1">
      <c r="B41" s="38" t="s">
        <v>14</v>
      </c>
      <c r="C41" s="38"/>
      <c r="D41" s="38"/>
      <c r="E41" s="38"/>
      <c r="G41" s="39" t="s">
        <v>15</v>
      </c>
      <c r="H41" s="39"/>
      <c r="I41" s="39"/>
    </row>
    <row r="42" spans="2:9" ht="18.75">
      <c r="B42" s="16" t="s">
        <v>16</v>
      </c>
      <c r="E42" s="17"/>
      <c r="G42" s="30" t="s">
        <v>145</v>
      </c>
      <c r="H42" s="30"/>
      <c r="I42" s="30"/>
    </row>
  </sheetData>
  <mergeCells count="8">
    <mergeCell ref="G42:I42"/>
    <mergeCell ref="B2:I2"/>
    <mergeCell ref="B3:I3"/>
    <mergeCell ref="B4:I4"/>
    <mergeCell ref="B7:H7"/>
    <mergeCell ref="D34:F34"/>
    <mergeCell ref="B41:E41"/>
    <mergeCell ref="G41:I41"/>
  </mergeCells>
  <printOptions horizontalCentered="1"/>
  <pageMargins left="0.19685039370078741" right="0.31496062992125984" top="0.35433070866141736" bottom="0.15748031496062992" header="0.31496062992125984" footer="0.31496062992125984"/>
  <pageSetup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2:J34"/>
  <sheetViews>
    <sheetView topLeftCell="A19" zoomScale="80" zoomScaleNormal="80" workbookViewId="0">
      <selection activeCell="L21" sqref="L21"/>
    </sheetView>
  </sheetViews>
  <sheetFormatPr baseColWidth="10" defaultColWidth="11.42578125" defaultRowHeight="15"/>
  <cols>
    <col min="1" max="1" width="6.5703125" customWidth="1"/>
    <col min="2" max="2" width="14" customWidth="1"/>
    <col min="3" max="3" width="10" customWidth="1"/>
    <col min="4" max="4" width="9.28515625" customWidth="1"/>
    <col min="5" max="5" width="34.85546875" customWidth="1"/>
    <col min="6" max="6" width="37.42578125" customWidth="1"/>
    <col min="7" max="8" width="14.28515625" customWidth="1"/>
    <col min="9" max="9" width="14.42578125" bestFit="1" customWidth="1"/>
    <col min="11" max="11" width="13.140625" bestFit="1" customWidth="1"/>
    <col min="12" max="12" width="14.140625" customWidth="1"/>
  </cols>
  <sheetData>
    <row r="2" spans="2:10" ht="15.75">
      <c r="B2" s="31" t="s">
        <v>0</v>
      </c>
      <c r="C2" s="31"/>
      <c r="D2" s="31"/>
      <c r="E2" s="31"/>
      <c r="F2" s="31"/>
      <c r="G2" s="31"/>
      <c r="H2" s="31"/>
      <c r="I2" s="31"/>
      <c r="J2" s="1"/>
    </row>
    <row r="3" spans="2:10" ht="15.75">
      <c r="B3" s="32" t="s">
        <v>1</v>
      </c>
      <c r="C3" s="32"/>
      <c r="D3" s="32"/>
      <c r="E3" s="32"/>
      <c r="F3" s="32"/>
      <c r="G3" s="32"/>
      <c r="H3" s="32"/>
      <c r="I3" s="32"/>
    </row>
    <row r="4" spans="2:10" ht="15.75">
      <c r="B4" s="32" t="s">
        <v>161</v>
      </c>
      <c r="C4" s="32"/>
      <c r="D4" s="32"/>
      <c r="E4" s="32"/>
      <c r="F4" s="32"/>
      <c r="G4" s="32"/>
      <c r="H4" s="32"/>
      <c r="I4" s="32"/>
    </row>
    <row r="5" spans="2:10" ht="15.75" thickBot="1"/>
    <row r="6" spans="2:10" ht="15.75" thickBot="1"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2:10" ht="15.75" customHeight="1" thickBot="1">
      <c r="B7" s="33" t="s">
        <v>10</v>
      </c>
      <c r="C7" s="34"/>
      <c r="D7" s="34"/>
      <c r="E7" s="34"/>
      <c r="F7" s="34"/>
      <c r="G7" s="34"/>
      <c r="H7" s="35"/>
      <c r="I7" s="4">
        <v>14921.27</v>
      </c>
    </row>
    <row r="8" spans="2:10" ht="45" customHeight="1" thickBot="1">
      <c r="B8" s="5">
        <v>45195</v>
      </c>
      <c r="C8" s="6" t="s">
        <v>17</v>
      </c>
      <c r="D8" s="7" t="s">
        <v>11</v>
      </c>
      <c r="E8" s="8" t="s">
        <v>18</v>
      </c>
      <c r="F8" s="9" t="s">
        <v>19</v>
      </c>
      <c r="G8" s="10"/>
      <c r="H8" s="11">
        <v>433043.72</v>
      </c>
      <c r="I8" s="4">
        <f>+I7-G8+H8</f>
        <v>447964.99</v>
      </c>
    </row>
    <row r="9" spans="2:10" ht="45" customHeight="1" thickBot="1">
      <c r="B9" s="5">
        <v>45196</v>
      </c>
      <c r="C9" s="6">
        <v>6310</v>
      </c>
      <c r="D9" s="7" t="s">
        <v>11</v>
      </c>
      <c r="E9" s="8" t="s">
        <v>75</v>
      </c>
      <c r="F9" s="9" t="s">
        <v>146</v>
      </c>
      <c r="G9" s="10">
        <v>25000</v>
      </c>
      <c r="H9" s="11"/>
      <c r="I9" s="4">
        <f t="shared" ref="I9:I26" si="0">+I8-G9+H9</f>
        <v>422964.99</v>
      </c>
    </row>
    <row r="10" spans="2:10" ht="45" customHeight="1" thickBot="1">
      <c r="B10" s="5">
        <v>45196</v>
      </c>
      <c r="C10" s="6">
        <v>6311</v>
      </c>
      <c r="D10" s="7" t="s">
        <v>11</v>
      </c>
      <c r="E10" s="8" t="s">
        <v>147</v>
      </c>
      <c r="F10" s="9" t="s">
        <v>146</v>
      </c>
      <c r="G10" s="10">
        <v>25000</v>
      </c>
      <c r="H10" s="11"/>
      <c r="I10" s="4">
        <f t="shared" si="0"/>
        <v>397964.99</v>
      </c>
    </row>
    <row r="11" spans="2:10" ht="45" customHeight="1" thickBot="1">
      <c r="B11" s="5">
        <v>45196</v>
      </c>
      <c r="C11" s="6">
        <v>6312</v>
      </c>
      <c r="D11" s="7" t="s">
        <v>11</v>
      </c>
      <c r="E11" s="8" t="s">
        <v>148</v>
      </c>
      <c r="F11" s="9" t="s">
        <v>146</v>
      </c>
      <c r="G11" s="10">
        <v>25000</v>
      </c>
      <c r="H11" s="11"/>
      <c r="I11" s="4">
        <f t="shared" si="0"/>
        <v>372964.99</v>
      </c>
    </row>
    <row r="12" spans="2:10" ht="45" customHeight="1" thickBot="1">
      <c r="B12" s="5">
        <v>45196</v>
      </c>
      <c r="C12" s="6">
        <v>6313</v>
      </c>
      <c r="D12" s="7" t="s">
        <v>11</v>
      </c>
      <c r="E12" s="8" t="s">
        <v>149</v>
      </c>
      <c r="F12" s="9" t="s">
        <v>146</v>
      </c>
      <c r="G12" s="10">
        <v>25000</v>
      </c>
      <c r="H12" s="11"/>
      <c r="I12" s="4">
        <f t="shared" si="0"/>
        <v>347964.99</v>
      </c>
    </row>
    <row r="13" spans="2:10" ht="45" customHeight="1" thickBot="1">
      <c r="B13" s="5">
        <v>45196</v>
      </c>
      <c r="C13" s="6">
        <v>6314</v>
      </c>
      <c r="D13" s="7" t="s">
        <v>11</v>
      </c>
      <c r="E13" s="8" t="s">
        <v>150</v>
      </c>
      <c r="F13" s="9" t="s">
        <v>146</v>
      </c>
      <c r="G13" s="10">
        <v>25000</v>
      </c>
      <c r="H13" s="11"/>
      <c r="I13" s="4">
        <f t="shared" si="0"/>
        <v>322964.99</v>
      </c>
    </row>
    <row r="14" spans="2:10" ht="45" customHeight="1" thickBot="1">
      <c r="B14" s="5">
        <v>45196</v>
      </c>
      <c r="C14" s="6">
        <v>6315</v>
      </c>
      <c r="D14" s="7" t="s">
        <v>11</v>
      </c>
      <c r="E14" s="8" t="s">
        <v>151</v>
      </c>
      <c r="F14" s="9" t="s">
        <v>146</v>
      </c>
      <c r="G14" s="10">
        <v>25000</v>
      </c>
      <c r="H14" s="11"/>
      <c r="I14" s="4">
        <f t="shared" si="0"/>
        <v>297964.99</v>
      </c>
    </row>
    <row r="15" spans="2:10" ht="45" customHeight="1" thickBot="1">
      <c r="B15" s="5">
        <v>45196</v>
      </c>
      <c r="C15" s="6">
        <v>6316</v>
      </c>
      <c r="D15" s="7" t="s">
        <v>11</v>
      </c>
      <c r="E15" s="8" t="s">
        <v>154</v>
      </c>
      <c r="F15" s="9" t="s">
        <v>146</v>
      </c>
      <c r="G15" s="10">
        <v>25000</v>
      </c>
      <c r="H15" s="11"/>
      <c r="I15" s="4">
        <f t="shared" si="0"/>
        <v>272964.99</v>
      </c>
    </row>
    <row r="16" spans="2:10" ht="45" customHeight="1" thickBot="1">
      <c r="B16" s="5">
        <v>45196</v>
      </c>
      <c r="C16" s="6">
        <v>6317</v>
      </c>
      <c r="D16" s="7" t="s">
        <v>11</v>
      </c>
      <c r="E16" s="8" t="s">
        <v>152</v>
      </c>
      <c r="F16" s="9" t="s">
        <v>146</v>
      </c>
      <c r="G16" s="10">
        <v>25000</v>
      </c>
      <c r="H16" s="11"/>
      <c r="I16" s="4">
        <f t="shared" si="0"/>
        <v>247964.99</v>
      </c>
    </row>
    <row r="17" spans="2:9" ht="45" customHeight="1" thickBot="1">
      <c r="B17" s="5">
        <v>45196</v>
      </c>
      <c r="C17" s="6">
        <v>6318</v>
      </c>
      <c r="D17" s="7" t="s">
        <v>11</v>
      </c>
      <c r="E17" s="8" t="s">
        <v>153</v>
      </c>
      <c r="F17" s="9" t="s">
        <v>146</v>
      </c>
      <c r="G17" s="10">
        <v>25000</v>
      </c>
      <c r="H17" s="11"/>
      <c r="I17" s="4">
        <f t="shared" si="0"/>
        <v>222964.99</v>
      </c>
    </row>
    <row r="18" spans="2:9" ht="45" customHeight="1" thickBot="1">
      <c r="B18" s="5">
        <v>45196</v>
      </c>
      <c r="C18" s="6">
        <v>6319</v>
      </c>
      <c r="D18" s="7" t="s">
        <v>11</v>
      </c>
      <c r="E18" s="8" t="s">
        <v>155</v>
      </c>
      <c r="F18" s="9" t="s">
        <v>146</v>
      </c>
      <c r="G18" s="10">
        <v>30000</v>
      </c>
      <c r="H18" s="11"/>
      <c r="I18" s="4">
        <f t="shared" si="0"/>
        <v>192964.99</v>
      </c>
    </row>
    <row r="19" spans="2:9" ht="45" customHeight="1" thickBot="1">
      <c r="B19" s="5">
        <v>45196</v>
      </c>
      <c r="C19" s="6">
        <v>6320</v>
      </c>
      <c r="D19" s="7" t="s">
        <v>11</v>
      </c>
      <c r="E19" s="8" t="s">
        <v>78</v>
      </c>
      <c r="F19" s="9" t="s">
        <v>146</v>
      </c>
      <c r="G19" s="10">
        <v>25000</v>
      </c>
      <c r="H19" s="11"/>
      <c r="I19" s="4">
        <f t="shared" si="0"/>
        <v>167964.99</v>
      </c>
    </row>
    <row r="20" spans="2:9" ht="45" customHeight="1" thickBot="1">
      <c r="B20" s="5">
        <v>45196</v>
      </c>
      <c r="C20" s="6">
        <v>6321</v>
      </c>
      <c r="D20" s="7" t="s">
        <v>11</v>
      </c>
      <c r="E20" s="8" t="s">
        <v>156</v>
      </c>
      <c r="F20" s="9" t="s">
        <v>146</v>
      </c>
      <c r="G20" s="10">
        <v>25000</v>
      </c>
      <c r="H20" s="11"/>
      <c r="I20" s="4">
        <f t="shared" si="0"/>
        <v>142964.99</v>
      </c>
    </row>
    <row r="21" spans="2:9" ht="45" customHeight="1" thickBot="1">
      <c r="B21" s="5">
        <v>45196</v>
      </c>
      <c r="C21" s="6">
        <v>6322</v>
      </c>
      <c r="D21" s="7" t="s">
        <v>11</v>
      </c>
      <c r="E21" s="8" t="s">
        <v>157</v>
      </c>
      <c r="F21" s="9" t="s">
        <v>146</v>
      </c>
      <c r="G21" s="10">
        <v>25000</v>
      </c>
      <c r="H21" s="11"/>
      <c r="I21" s="4">
        <f t="shared" si="0"/>
        <v>117964.98999999999</v>
      </c>
    </row>
    <row r="22" spans="2:9" ht="45" customHeight="1" thickBot="1">
      <c r="B22" s="5">
        <v>45196</v>
      </c>
      <c r="C22" s="6">
        <v>6323</v>
      </c>
      <c r="D22" s="7" t="s">
        <v>11</v>
      </c>
      <c r="E22" s="8" t="s">
        <v>158</v>
      </c>
      <c r="F22" s="9" t="s">
        <v>146</v>
      </c>
      <c r="G22" s="10">
        <v>25000</v>
      </c>
      <c r="H22" s="11"/>
      <c r="I22" s="4">
        <f t="shared" si="0"/>
        <v>92964.989999999991</v>
      </c>
    </row>
    <row r="23" spans="2:9" ht="45" customHeight="1" thickBot="1">
      <c r="B23" s="5">
        <v>45196</v>
      </c>
      <c r="C23" s="6">
        <v>6324</v>
      </c>
      <c r="D23" s="7" t="s">
        <v>11</v>
      </c>
      <c r="E23" s="19" t="s">
        <v>159</v>
      </c>
      <c r="F23" s="9" t="s">
        <v>146</v>
      </c>
      <c r="G23" s="10">
        <v>25000</v>
      </c>
      <c r="H23" s="11"/>
      <c r="I23" s="4">
        <f t="shared" si="0"/>
        <v>67964.989999999991</v>
      </c>
    </row>
    <row r="24" spans="2:9" ht="45" customHeight="1" thickBot="1">
      <c r="B24" s="5">
        <v>45196</v>
      </c>
      <c r="C24" s="6">
        <v>6325</v>
      </c>
      <c r="D24" s="7" t="s">
        <v>11</v>
      </c>
      <c r="E24" s="8" t="s">
        <v>160</v>
      </c>
      <c r="F24" s="9" t="s">
        <v>146</v>
      </c>
      <c r="G24" s="10">
        <v>25000</v>
      </c>
      <c r="H24" s="11"/>
      <c r="I24" s="4">
        <f t="shared" si="0"/>
        <v>42964.989999999991</v>
      </c>
    </row>
    <row r="25" spans="2:9" ht="48" customHeight="1" thickBot="1">
      <c r="B25" s="5">
        <v>45199</v>
      </c>
      <c r="C25" s="6"/>
      <c r="D25" s="7" t="s">
        <v>12</v>
      </c>
      <c r="E25" s="8"/>
      <c r="F25" s="8" t="s">
        <v>13</v>
      </c>
      <c r="G25" s="10">
        <v>925</v>
      </c>
      <c r="H25" s="11"/>
      <c r="I25" s="4">
        <f t="shared" si="0"/>
        <v>42039.989999999991</v>
      </c>
    </row>
    <row r="26" spans="2:9" ht="25.5" customHeight="1" thickBot="1">
      <c r="B26" s="12"/>
      <c r="C26" s="12"/>
      <c r="D26" s="36" t="s">
        <v>162</v>
      </c>
      <c r="E26" s="37"/>
      <c r="F26" s="37"/>
      <c r="G26" s="13"/>
      <c r="H26" s="13"/>
      <c r="I26" s="4">
        <f t="shared" si="0"/>
        <v>42039.989999999991</v>
      </c>
    </row>
    <row r="30" spans="2:9" ht="15.75">
      <c r="B30" s="14"/>
      <c r="G30" s="15"/>
    </row>
    <row r="33" spans="2:9" ht="22.5" customHeight="1">
      <c r="B33" s="38" t="s">
        <v>14</v>
      </c>
      <c r="C33" s="38"/>
      <c r="D33" s="38"/>
      <c r="E33" s="38"/>
      <c r="G33" s="39" t="s">
        <v>15</v>
      </c>
      <c r="H33" s="39"/>
      <c r="I33" s="39"/>
    </row>
    <row r="34" spans="2:9" ht="18.75">
      <c r="B34" s="16" t="s">
        <v>16</v>
      </c>
      <c r="E34" s="17"/>
      <c r="G34" s="30" t="s">
        <v>145</v>
      </c>
      <c r="H34" s="30"/>
      <c r="I34" s="30"/>
    </row>
  </sheetData>
  <mergeCells count="8">
    <mergeCell ref="G34:I34"/>
    <mergeCell ref="B2:I2"/>
    <mergeCell ref="B3:I3"/>
    <mergeCell ref="B4:I4"/>
    <mergeCell ref="B7:H7"/>
    <mergeCell ref="D26:F26"/>
    <mergeCell ref="B33:E33"/>
    <mergeCell ref="G33:I33"/>
  </mergeCells>
  <printOptions horizontalCentered="1"/>
  <pageMargins left="0.19685039370078741" right="0.31496062992125984" top="0.35433070866141736" bottom="0.15748031496062992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Cuenta Operativa ene. 23</vt:lpstr>
      <vt:lpstr>Cuenta Operativa feb. 23 </vt:lpstr>
      <vt:lpstr>Cuenta Operativa marzo. 23 </vt:lpstr>
      <vt:lpstr>Cuenta Operativa abril. 23</vt:lpstr>
      <vt:lpstr>Cuenta Operativa MAYO. 23 </vt:lpstr>
      <vt:lpstr>Cuenta Operativa JUNIO. 23 </vt:lpstr>
      <vt:lpstr>Cuenta Operativa JULIO. 23</vt:lpstr>
      <vt:lpstr>Cuenta Operativa AGOSTO</vt:lpstr>
      <vt:lpstr>Cuenta Operativa SEPT</vt:lpstr>
      <vt:lpstr>Cuenta Operativa NOVIEMBRE</vt:lpstr>
      <vt:lpstr>Cuenta Operativa DICIEMBRE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Invitada</dc:creator>
  <cp:lastModifiedBy>OAI</cp:lastModifiedBy>
  <cp:lastPrinted>2024-02-06T14:59:45Z</cp:lastPrinted>
  <dcterms:created xsi:type="dcterms:W3CDTF">2023-02-01T18:06:06Z</dcterms:created>
  <dcterms:modified xsi:type="dcterms:W3CDTF">2024-02-07T16:11:43Z</dcterms:modified>
</cp:coreProperties>
</file>