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Año 2022\Marzo 2022\Finanzas marzo 2022\"/>
    </mc:Choice>
  </mc:AlternateContent>
  <bookViews>
    <workbookView xWindow="0" yWindow="0" windowWidth="20490" windowHeight="9045" firstSheet="2" activeTab="2"/>
  </bookViews>
  <sheets>
    <sheet name="Cuenta Operativa ENE 2022" sheetId="1" state="hidden" r:id="rId1"/>
    <sheet name="Cuenta Operativa FEB 2022" sheetId="2" state="hidden" r:id="rId2"/>
    <sheet name="Cuenta Operativa MARZO 202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3" l="1"/>
  <c r="I44" i="3" s="1"/>
  <c r="I48" i="3" s="1"/>
  <c r="I10" i="3" l="1"/>
  <c r="I11" i="3" s="1"/>
  <c r="I12" i="3" s="1"/>
  <c r="I13" i="3" s="1"/>
  <c r="I14" i="3" s="1"/>
  <c r="I15" i="3" s="1"/>
  <c r="I16" i="3" s="1"/>
  <c r="I17" i="3" s="1"/>
  <c r="I18" i="3" s="1"/>
  <c r="I19" i="3" l="1"/>
  <c r="G13" i="2"/>
  <c r="I8" i="2"/>
  <c r="I9" i="2" s="1"/>
  <c r="I10" i="2" s="1"/>
  <c r="I11" i="2" s="1"/>
  <c r="I12" i="2" s="1"/>
  <c r="I13" i="2" s="1"/>
  <c r="I14" i="2" l="1"/>
  <c r="I15" i="1"/>
  <c r="I16" i="1" s="1"/>
  <c r="I17" i="1" s="1"/>
  <c r="I18" i="1" s="1"/>
  <c r="I19" i="1" s="1"/>
  <c r="I8" i="1" l="1"/>
  <c r="I9" i="1" s="1"/>
  <c r="I10" i="1" s="1"/>
  <c r="I11" i="1" s="1"/>
  <c r="I12" i="1" s="1"/>
  <c r="I13" i="1" s="1"/>
  <c r="I14" i="1" s="1"/>
</calcChain>
</file>

<file path=xl/sharedStrings.xml><?xml version="1.0" encoding="utf-8"?>
<sst xmlns="http://schemas.openxmlformats.org/spreadsheetml/2006/main" count="147" uniqueCount="61">
  <si>
    <t>INDUSTRIA NACIONAL DE LA AGUAJA (INAGUA)</t>
  </si>
  <si>
    <t>INGRESOS Y ENGRESOS DE LA CUENTA 010-241655-9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</si>
  <si>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</si>
  <si>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</si>
  <si>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</si>
  <si>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</si>
  <si>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</si>
  <si>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</si>
  <si>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</si>
  <si>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</si>
  <si>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</si>
  <si>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DEP</t>
  </si>
  <si>
    <t>CK</t>
  </si>
  <si>
    <t>INAGUJA</t>
  </si>
  <si>
    <t>INGRESO POR OPERACIONES</t>
  </si>
  <si>
    <t>NULO</t>
  </si>
  <si>
    <t>N/D</t>
  </si>
  <si>
    <t>CARGOS BANCARIOS</t>
  </si>
  <si>
    <t xml:space="preserve">Lic. Sobeida Pimentel </t>
  </si>
  <si>
    <t xml:space="preserve"> Lic. Guillermo Gonzalez</t>
  </si>
  <si>
    <t>Enc. Division financiera</t>
  </si>
  <si>
    <t>Enc. Administrativo y Financiero</t>
  </si>
  <si>
    <t>ADQUISICION DE MARBETES PARA VEHICULOS</t>
  </si>
  <si>
    <t>FOTOMEGRAF, SRL</t>
  </si>
  <si>
    <t>SERVICIOS DE IMPRESIÓN DE 6 MEMORIAS INSTITUCIONAL</t>
  </si>
  <si>
    <t>RODOLFO ANTONIO GONZALEZ</t>
  </si>
  <si>
    <t>COLECTOR CONT. A LA TESORERIA SEGURIDAD SOCIAL</t>
  </si>
  <si>
    <t>RECARGOS DE MEMORIA ADICIONAL PERSONAL CONTRATADOS 2021</t>
  </si>
  <si>
    <t>DERECCION G. DE IMPUESTOS INTERNOS</t>
  </si>
  <si>
    <t>PAGO DE ITBIS RETENIDOS</t>
  </si>
  <si>
    <t>JARDIN ILUSIONES SRL</t>
  </si>
  <si>
    <t>ADQUISICION DE OFRENDA FLORAL, PARA EL ALTAR DE LA PATRIA</t>
  </si>
  <si>
    <t>AL 31/01/2022</t>
  </si>
  <si>
    <t>Balance Disponible al 31/01/2022</t>
  </si>
  <si>
    <t>DIRECCION GENERAL DE IMPUESTOS INTERNOS</t>
  </si>
  <si>
    <t>PAGO DE 1/3 DEL ACUERDO DE ITBIS</t>
  </si>
  <si>
    <t>COLECTOR DE IMPUESTOS INTERNOS</t>
  </si>
  <si>
    <t>PAGO DE IR-17 ENERO 2022</t>
  </si>
  <si>
    <t>PAGO CUOTA 2/3 ITBIS OCTUBRE 2021</t>
  </si>
  <si>
    <t>EDITORA HOY, SAS</t>
  </si>
  <si>
    <t>SERVICIOS DE PUBLICIDAD, CONVOCATORIA A LICITACION</t>
  </si>
  <si>
    <t>PAGO DE ITBIS ENERO 2022</t>
  </si>
  <si>
    <t>PAGO RECARGOS DE NOMINA ADICIONAL</t>
  </si>
  <si>
    <t>AL 28/02/2022</t>
  </si>
  <si>
    <t>Balance Disponible al 28/02/2022</t>
  </si>
  <si>
    <t>SDM SISTEMA Y DESARROLLO DE MULTIVUNCIONALES, SRL</t>
  </si>
  <si>
    <t>SERVICIO ALQUILER TRES IMPRESORAS</t>
  </si>
  <si>
    <t>TRANSFLOR GROUP, SRL</t>
  </si>
  <si>
    <t>ABONO A FACTURA ADQUISICION GASOIL REGULAR</t>
  </si>
  <si>
    <t>PAGO CUOTA 3/3 ACUERDO DE PAGO ITBIS OCTUBRE 2021</t>
  </si>
  <si>
    <t>COMPRA IMPRESORA TERMICA DE ETIQUETAS PARA PASES DE VISITANTES</t>
  </si>
  <si>
    <t>CENTROXPERT STE, SRL</t>
  </si>
  <si>
    <t>EXPOSISTEM INNOBACION CREATIVA, SRL</t>
  </si>
  <si>
    <t>SERVICIOS COLOCACION STAND</t>
  </si>
  <si>
    <t>Balance Disponible al 31/03/2022</t>
  </si>
  <si>
    <t>AL 31 DE MARZO DEL 2022</t>
  </si>
  <si>
    <t>INGRESOS Y ENGRESOS DE LA CUENTA 010-252119-0</t>
  </si>
  <si>
    <t>137-1</t>
  </si>
  <si>
    <t>NOMINA</t>
  </si>
  <si>
    <t>NOMINA DE JORNADEROS</t>
  </si>
  <si>
    <t>227-1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</si>
</sst>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4" xfId="1" applyFont="1" applyBorder="1" applyAlignment="1">
      <alignment wrapText="1"/>
    </xf>
    <xf numFmtId="1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8" xfId="1" applyFont="1" applyFill="1" applyBorder="1" applyAlignment="1">
      <alignment horizontal="right"/>
    </xf>
    <xf numFmtId="164" fontId="0" fillId="0" borderId="6" xfId="1" applyFont="1" applyBorder="1"/>
    <xf numFmtId="14" fontId="0" fillId="0" borderId="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10" xfId="1" applyFont="1" applyFill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3" fillId="0" borderId="0" xfId="0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0" fillId="0" borderId="13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left" wrapText="1"/>
    </xf>
    <xf numFmtId="164" fontId="1" fillId="0" borderId="15" xfId="1" applyFont="1" applyBorder="1" applyAlignment="1">
      <alignment horizontal="center" wrapText="1"/>
    </xf>
    <xf numFmtId="164" fontId="2" fillId="0" borderId="16" xfId="1" applyFont="1" applyBorder="1" applyAlignment="1">
      <alignment wrapText="1"/>
    </xf>
    <xf numFmtId="14" fontId="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164" fontId="1" fillId="0" borderId="18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1" applyFont="1" applyBorder="1"/>
    <xf numFmtId="0" fontId="0" fillId="0" borderId="2" xfId="0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0</xdr:row>
      <xdr:rowOff>57151</xdr:rowOff>
    </xdr:from>
    <xdr:to>
      <xdr:col>8</xdr:col>
      <xdr:colOff>733425</xdr:colOff>
      <xdr:row>4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923925</xdr:colOff>
      <xdr:row>4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342900</xdr:colOff>
      <xdr:row>2</xdr:row>
      <xdr:rowOff>57151</xdr:rowOff>
    </xdr:from>
    <xdr:to>
      <xdr:col>8</xdr:col>
      <xdr:colOff>733425</xdr:colOff>
      <xdr:row>6</xdr:row>
      <xdr:rowOff>103344</xdr:rowOff>
    </xdr:to>
    <xdr:pic>
      <xdr:nvPicPr>
        <xdr:cNvPr id="2" name="Imagen 1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57151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2</xdr:row>
      <xdr:rowOff>38100</xdr:rowOff>
    </xdr:from>
    <xdr:to>
      <xdr:col>1</xdr:col>
      <xdr:colOff>923925</xdr:colOff>
      <xdr:row>6</xdr:row>
      <xdr:rowOff>76200</xdr:rowOff>
    </xdr:to>
    <xdr:pic>
      <xdr:nvPicPr>
        <xdr:cNvPr id="3" name="Imagen 2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00"/>
          <a:ext cx="82867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500064</xdr:colOff>
      <xdr:row>19</xdr:row>
      <xdr:rowOff>74555</xdr:rowOff>
    </xdr:from>
    <xdr:to>
      <xdr:col>4</xdr:col>
      <xdr:colOff>1857376</xdr:colOff>
      <xdr:row>26</xdr:row>
      <xdr:rowOff>103453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6033" y="7373086"/>
          <a:ext cx="1976437" cy="1636242"/>
        </a:xfrm>
        <a:prstGeom prst="rect">
          <a:avLst/>
        </a:prstGeom>
      </xdr:spPr>
    </xdr:pic>
    <xdr:clientData/>
  </xdr:twoCellAnchor>
  <xdr:twoCellAnchor editAs="oneCell">
    <xdr:from>
      <xdr:col>5</xdr:col>
      <xdr:colOff>1381126</xdr:colOff>
      <xdr:row>20</xdr:row>
      <xdr:rowOff>154782</xdr:rowOff>
    </xdr:from>
    <xdr:to>
      <xdr:col>7</xdr:col>
      <xdr:colOff>166688</xdr:colOff>
      <xdr:row>26</xdr:row>
      <xdr:rowOff>96440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7939" y="7643813"/>
          <a:ext cx="2238374" cy="1358502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35</xdr:row>
      <xdr:rowOff>85726</xdr:rowOff>
    </xdr:from>
    <xdr:to>
      <xdr:col>4</xdr:col>
      <xdr:colOff>400050</xdr:colOff>
      <xdr:row>39</xdr:row>
      <xdr:rowOff>160494</xdr:rowOff>
    </xdr:to>
    <xdr:pic>
      <xdr:nvPicPr>
        <xdr:cNvPr id="14" name="Imagen 13" descr="Industria Nacional de la Aguja | INAGUJA - Programación de las Acciones  Formativas 20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075" y="1038226"/>
          <a:ext cx="1343025" cy="836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819150</xdr:colOff>
      <xdr:row>35</xdr:row>
      <xdr:rowOff>76200</xdr:rowOff>
    </xdr:from>
    <xdr:to>
      <xdr:col>7</xdr:col>
      <xdr:colOff>657225</xdr:colOff>
      <xdr:row>39</xdr:row>
      <xdr:rowOff>104775</xdr:rowOff>
    </xdr:to>
    <xdr:pic>
      <xdr:nvPicPr>
        <xdr:cNvPr id="15" name="Imagen 14" descr="Resultado de imagen de escudo dominican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4050" y="102870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289288</xdr:colOff>
      <xdr:row>49</xdr:row>
      <xdr:rowOff>154781</xdr:rowOff>
    </xdr:from>
    <xdr:to>
      <xdr:col>4</xdr:col>
      <xdr:colOff>1654968</xdr:colOff>
      <xdr:row>58</xdr:row>
      <xdr:rowOff>83451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5257" y="11977687"/>
          <a:ext cx="1984805" cy="1643170"/>
        </a:xfrm>
        <a:prstGeom prst="rect">
          <a:avLst/>
        </a:prstGeom>
      </xdr:spPr>
    </xdr:pic>
    <xdr:clientData/>
  </xdr:twoCellAnchor>
  <xdr:twoCellAnchor editAs="oneCell">
    <xdr:from>
      <xdr:col>5</xdr:col>
      <xdr:colOff>1666876</xdr:colOff>
      <xdr:row>50</xdr:row>
      <xdr:rowOff>107157</xdr:rowOff>
    </xdr:from>
    <xdr:to>
      <xdr:col>7</xdr:col>
      <xdr:colOff>357188</xdr:colOff>
      <xdr:row>57</xdr:row>
      <xdr:rowOff>74351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3689" y="12120563"/>
          <a:ext cx="2143124" cy="1300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opLeftCell="A13" zoomScale="80" zoomScaleNormal="80" workbookViewId="0">
      <selection activeCell="E28" sqref="E28"/>
    </sheetView>
  </sheetViews>
  <sheetFormatPr baseColWidth="10" defaultRowHeight="15" x14ac:dyDescent="0.2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3.28515625" customWidth="1"/>
    <col min="11" max="11" width="13.140625" bestFit="1" customWidth="1"/>
  </cols>
  <sheetData>
    <row r="2" spans="2:10" ht="15.75" x14ac:dyDescent="0.25">
      <c r="B2" s="26" t="s">
        <v>0</v>
      </c>
      <c r="C2" s="26"/>
      <c r="D2" s="26"/>
      <c r="E2" s="26"/>
      <c r="F2" s="26"/>
      <c r="G2" s="26"/>
      <c r="H2" s="26"/>
      <c r="I2" s="26"/>
      <c r="J2" s="1"/>
    </row>
    <row r="3" spans="2:10" ht="15.75" x14ac:dyDescent="0.25">
      <c r="B3" s="27" t="s">
        <v>1</v>
      </c>
      <c r="C3" s="27"/>
      <c r="D3" s="27"/>
      <c r="E3" s="27"/>
      <c r="F3" s="27"/>
      <c r="G3" s="27"/>
      <c r="H3" s="27"/>
      <c r="I3" s="27"/>
    </row>
    <row r="4" spans="2:10" ht="15.75" x14ac:dyDescent="0.25">
      <c r="B4" s="27" t="s">
        <v>32</v>
      </c>
      <c r="C4" s="27"/>
      <c r="D4" s="27"/>
      <c r="E4" s="27"/>
      <c r="F4" s="27"/>
      <c r="G4" s="27"/>
      <c r="H4" s="27"/>
      <c r="I4" s="27"/>
    </row>
    <row r="5" spans="2:10" ht="15.75" thickBot="1" x14ac:dyDescent="0.3"/>
    <row r="6" spans="2:10" ht="15.75" thickBot="1" x14ac:dyDescent="0.3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 x14ac:dyDescent="0.3">
      <c r="B7" s="28" t="s">
        <v>10</v>
      </c>
      <c r="C7" s="29"/>
      <c r="D7" s="29"/>
      <c r="E7" s="29"/>
      <c r="F7" s="29"/>
      <c r="G7" s="29"/>
      <c r="H7" s="30"/>
      <c r="I7" s="4">
        <v>120789</v>
      </c>
    </row>
    <row r="8" spans="2:10" ht="45" customHeight="1" thickBot="1" x14ac:dyDescent="0.3">
      <c r="B8" s="5">
        <v>44568</v>
      </c>
      <c r="C8" s="6">
        <v>6114</v>
      </c>
      <c r="D8" s="6" t="s">
        <v>12</v>
      </c>
      <c r="E8" s="7" t="s">
        <v>34</v>
      </c>
      <c r="F8" s="8" t="s">
        <v>35</v>
      </c>
      <c r="G8" s="9">
        <v>115000</v>
      </c>
      <c r="H8" s="10"/>
      <c r="I8" s="4">
        <f>+I7-G8+H8</f>
        <v>5789</v>
      </c>
    </row>
    <row r="9" spans="2:10" ht="45" customHeight="1" thickBot="1" x14ac:dyDescent="0.3">
      <c r="B9" s="5">
        <v>44573</v>
      </c>
      <c r="C9" s="6" t="s">
        <v>11</v>
      </c>
      <c r="D9" s="6" t="s">
        <v>12</v>
      </c>
      <c r="E9" s="7" t="s">
        <v>13</v>
      </c>
      <c r="F9" s="8" t="s">
        <v>14</v>
      </c>
      <c r="G9" s="9"/>
      <c r="H9" s="10">
        <v>100802.66</v>
      </c>
      <c r="I9" s="4">
        <f>+I8-G9+H9</f>
        <v>106591.66</v>
      </c>
    </row>
    <row r="10" spans="2:10" ht="45" customHeight="1" thickBot="1" x14ac:dyDescent="0.3">
      <c r="B10" s="5">
        <v>44574</v>
      </c>
      <c r="C10" s="6" t="s">
        <v>11</v>
      </c>
      <c r="D10" s="6" t="s">
        <v>12</v>
      </c>
      <c r="E10" s="7" t="s">
        <v>13</v>
      </c>
      <c r="F10" s="8" t="s">
        <v>14</v>
      </c>
      <c r="G10" s="9"/>
      <c r="H10" s="10">
        <v>4360000</v>
      </c>
      <c r="I10" s="4">
        <f t="shared" ref="I10:I19" si="0">+I9-G10+H10</f>
        <v>4466591.66</v>
      </c>
    </row>
    <row r="11" spans="2:10" ht="45" customHeight="1" thickBot="1" x14ac:dyDescent="0.3">
      <c r="B11" s="5">
        <v>44574</v>
      </c>
      <c r="C11" s="6" t="s">
        <v>11</v>
      </c>
      <c r="D11" s="6" t="s">
        <v>12</v>
      </c>
      <c r="E11" s="7" t="s">
        <v>13</v>
      </c>
      <c r="F11" s="8" t="s">
        <v>14</v>
      </c>
      <c r="G11" s="9"/>
      <c r="H11" s="10">
        <v>1568000</v>
      </c>
      <c r="I11" s="4">
        <f t="shared" si="0"/>
        <v>6034591.6600000001</v>
      </c>
    </row>
    <row r="12" spans="2:10" ht="45" customHeight="1" thickBot="1" x14ac:dyDescent="0.3">
      <c r="B12" s="5">
        <v>44575</v>
      </c>
      <c r="C12" s="6">
        <v>6115</v>
      </c>
      <c r="D12" s="6" t="s">
        <v>12</v>
      </c>
      <c r="E12" s="7" t="s">
        <v>15</v>
      </c>
      <c r="F12" s="7" t="s">
        <v>22</v>
      </c>
      <c r="G12" s="9"/>
      <c r="H12" s="10"/>
      <c r="I12" s="4">
        <f t="shared" si="0"/>
        <v>6034591.6600000001</v>
      </c>
    </row>
    <row r="13" spans="2:10" ht="45" customHeight="1" thickBot="1" x14ac:dyDescent="0.3">
      <c r="B13" s="11">
        <v>44579</v>
      </c>
      <c r="C13" s="12">
        <v>6116</v>
      </c>
      <c r="D13" s="12" t="s">
        <v>12</v>
      </c>
      <c r="E13" s="8" t="s">
        <v>23</v>
      </c>
      <c r="F13" s="8" t="s">
        <v>24</v>
      </c>
      <c r="G13" s="13">
        <v>35508</v>
      </c>
      <c r="H13" s="10"/>
      <c r="I13" s="4">
        <f t="shared" si="0"/>
        <v>5999083.6600000001</v>
      </c>
    </row>
    <row r="14" spans="2:10" ht="45" customHeight="1" thickBot="1" x14ac:dyDescent="0.3">
      <c r="B14" s="11">
        <v>44580</v>
      </c>
      <c r="C14" s="12">
        <v>6117</v>
      </c>
      <c r="D14" s="12" t="s">
        <v>12</v>
      </c>
      <c r="E14" s="8" t="s">
        <v>25</v>
      </c>
      <c r="F14" s="8" t="s">
        <v>22</v>
      </c>
      <c r="G14" s="13">
        <v>24000</v>
      </c>
      <c r="H14" s="10"/>
      <c r="I14" s="4">
        <f t="shared" si="0"/>
        <v>5975083.6600000001</v>
      </c>
    </row>
    <row r="15" spans="2:10" ht="45" customHeight="1" thickBot="1" x14ac:dyDescent="0.3">
      <c r="B15" s="11">
        <v>44586</v>
      </c>
      <c r="C15" s="12">
        <v>6118</v>
      </c>
      <c r="D15" s="12" t="s">
        <v>12</v>
      </c>
      <c r="E15" s="8" t="s">
        <v>26</v>
      </c>
      <c r="F15" s="8" t="s">
        <v>27</v>
      </c>
      <c r="G15" s="13">
        <v>7564.48</v>
      </c>
      <c r="H15" s="10"/>
      <c r="I15" s="4">
        <f t="shared" si="0"/>
        <v>5967519.1799999997</v>
      </c>
    </row>
    <row r="16" spans="2:10" ht="45" customHeight="1" thickBot="1" x14ac:dyDescent="0.3">
      <c r="B16" s="20">
        <v>44586</v>
      </c>
      <c r="C16" s="21">
        <v>6119</v>
      </c>
      <c r="D16" s="21" t="s">
        <v>12</v>
      </c>
      <c r="E16" s="22" t="s">
        <v>28</v>
      </c>
      <c r="F16" s="22" t="s">
        <v>29</v>
      </c>
      <c r="G16" s="23">
        <v>956348.21</v>
      </c>
      <c r="H16" s="10"/>
      <c r="I16" s="4">
        <f t="shared" si="0"/>
        <v>5011170.97</v>
      </c>
    </row>
    <row r="17" spans="2:9" ht="45" customHeight="1" thickBot="1" x14ac:dyDescent="0.3">
      <c r="B17" s="20">
        <v>44589</v>
      </c>
      <c r="C17" s="21">
        <v>6120</v>
      </c>
      <c r="D17" s="21" t="s">
        <v>12</v>
      </c>
      <c r="E17" s="22" t="s">
        <v>30</v>
      </c>
      <c r="F17" s="22" t="s">
        <v>31</v>
      </c>
      <c r="G17" s="23">
        <v>20444</v>
      </c>
      <c r="H17" s="10"/>
      <c r="I17" s="4">
        <f t="shared" si="0"/>
        <v>4990726.97</v>
      </c>
    </row>
    <row r="18" spans="2:9" ht="48" customHeight="1" thickBot="1" x14ac:dyDescent="0.3">
      <c r="B18" s="5">
        <v>44592</v>
      </c>
      <c r="C18" s="6"/>
      <c r="D18" s="6" t="s">
        <v>16</v>
      </c>
      <c r="E18" s="7"/>
      <c r="F18" s="7" t="s">
        <v>17</v>
      </c>
      <c r="G18" s="9">
        <v>1882.63</v>
      </c>
      <c r="H18" s="10"/>
      <c r="I18" s="4">
        <f t="shared" si="0"/>
        <v>4988844.34</v>
      </c>
    </row>
    <row r="19" spans="2:9" ht="25.5" customHeight="1" thickBot="1" x14ac:dyDescent="0.3">
      <c r="B19" s="14"/>
      <c r="C19" s="14"/>
      <c r="D19" s="31" t="s">
        <v>33</v>
      </c>
      <c r="E19" s="32"/>
      <c r="F19" s="32"/>
      <c r="G19" s="15"/>
      <c r="H19" s="15"/>
      <c r="I19" s="4">
        <f t="shared" si="0"/>
        <v>4988844.34</v>
      </c>
    </row>
    <row r="21" spans="2:9" ht="15.75" x14ac:dyDescent="0.25">
      <c r="B21" s="16"/>
      <c r="G21" s="17"/>
    </row>
    <row r="24" spans="2:9" ht="22.5" customHeight="1" x14ac:dyDescent="0.35">
      <c r="B24" s="33" t="s">
        <v>18</v>
      </c>
      <c r="C24" s="33"/>
      <c r="D24" s="33"/>
      <c r="E24" s="33"/>
      <c r="G24" s="34" t="s">
        <v>19</v>
      </c>
      <c r="H24" s="34"/>
      <c r="I24" s="34"/>
    </row>
    <row r="25" spans="2:9" ht="18.75" x14ac:dyDescent="0.3">
      <c r="B25" s="18" t="s">
        <v>20</v>
      </c>
      <c r="E25" s="19"/>
      <c r="G25" s="25" t="s">
        <v>21</v>
      </c>
      <c r="H25" s="25"/>
      <c r="I25" s="25"/>
    </row>
  </sheetData>
  <mergeCells count="8">
    <mergeCell ref="G25:I25"/>
    <mergeCell ref="B2:I2"/>
    <mergeCell ref="B3:I3"/>
    <mergeCell ref="B4:I4"/>
    <mergeCell ref="B7:H7"/>
    <mergeCell ref="D19:F19"/>
    <mergeCell ref="B24:E24"/>
    <mergeCell ref="G24:I24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"/>
  <sheetViews>
    <sheetView zoomScale="80" zoomScaleNormal="80" workbookViewId="0">
      <selection activeCell="B7" sqref="B7:H8"/>
    </sheetView>
  </sheetViews>
  <sheetFormatPr baseColWidth="10" defaultRowHeight="15" x14ac:dyDescent="0.2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3.28515625" customWidth="1"/>
    <col min="11" max="11" width="13.140625" bestFit="1" customWidth="1"/>
  </cols>
  <sheetData>
    <row r="2" spans="2:10" ht="15.75" x14ac:dyDescent="0.25">
      <c r="B2" s="26" t="s">
        <v>0</v>
      </c>
      <c r="C2" s="26"/>
      <c r="D2" s="26"/>
      <c r="E2" s="26"/>
      <c r="F2" s="26"/>
      <c r="G2" s="26"/>
      <c r="H2" s="26"/>
      <c r="I2" s="26"/>
      <c r="J2" s="1"/>
    </row>
    <row r="3" spans="2:10" ht="15.75" x14ac:dyDescent="0.25">
      <c r="B3" s="27" t="s">
        <v>1</v>
      </c>
      <c r="C3" s="27"/>
      <c r="D3" s="27"/>
      <c r="E3" s="27"/>
      <c r="F3" s="27"/>
      <c r="G3" s="27"/>
      <c r="H3" s="27"/>
      <c r="I3" s="27"/>
    </row>
    <row r="4" spans="2:10" ht="15.75" x14ac:dyDescent="0.25">
      <c r="B4" s="27" t="s">
        <v>43</v>
      </c>
      <c r="C4" s="27"/>
      <c r="D4" s="27"/>
      <c r="E4" s="27"/>
      <c r="F4" s="27"/>
      <c r="G4" s="27"/>
      <c r="H4" s="27"/>
      <c r="I4" s="27"/>
    </row>
    <row r="5" spans="2:10" ht="15.75" thickBot="1" x14ac:dyDescent="0.3"/>
    <row r="6" spans="2:10" ht="15.75" thickBot="1" x14ac:dyDescent="0.3">
      <c r="B6" s="2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</row>
    <row r="7" spans="2:10" ht="15.75" customHeight="1" thickBot="1" x14ac:dyDescent="0.3">
      <c r="B7" s="28" t="s">
        <v>10</v>
      </c>
      <c r="C7" s="29"/>
      <c r="D7" s="29"/>
      <c r="E7" s="29"/>
      <c r="F7" s="29"/>
      <c r="G7" s="29"/>
      <c r="H7" s="30"/>
      <c r="I7" s="4">
        <v>4988844.34</v>
      </c>
    </row>
    <row r="8" spans="2:10" ht="45" customHeight="1" thickBot="1" x14ac:dyDescent="0.3">
      <c r="B8" s="5">
        <v>44599</v>
      </c>
      <c r="C8" s="6">
        <v>6121</v>
      </c>
      <c r="D8" s="6" t="s">
        <v>12</v>
      </c>
      <c r="E8" s="7" t="s">
        <v>36</v>
      </c>
      <c r="F8" s="8" t="s">
        <v>37</v>
      </c>
      <c r="G8" s="9">
        <v>2600</v>
      </c>
      <c r="H8" s="10"/>
      <c r="I8" s="4">
        <f>+I7-G8+H8</f>
        <v>4986244.34</v>
      </c>
    </row>
    <row r="9" spans="2:10" ht="45" customHeight="1" thickBot="1" x14ac:dyDescent="0.3">
      <c r="B9" s="5">
        <v>44599</v>
      </c>
      <c r="C9" s="6">
        <v>6122</v>
      </c>
      <c r="D9" s="6" t="s">
        <v>12</v>
      </c>
      <c r="E9" s="7" t="s">
        <v>36</v>
      </c>
      <c r="F9" s="8" t="s">
        <v>38</v>
      </c>
      <c r="G9" s="9">
        <v>110350</v>
      </c>
      <c r="H9" s="10"/>
      <c r="I9" s="4">
        <f>+I8-G9+H9</f>
        <v>4875894.34</v>
      </c>
    </row>
    <row r="10" spans="2:10" ht="45" customHeight="1" thickBot="1" x14ac:dyDescent="0.3">
      <c r="B10" s="5">
        <v>44601</v>
      </c>
      <c r="C10" s="6">
        <v>6123</v>
      </c>
      <c r="D10" s="6" t="s">
        <v>12</v>
      </c>
      <c r="E10" s="7" t="s">
        <v>39</v>
      </c>
      <c r="F10" s="8" t="s">
        <v>40</v>
      </c>
      <c r="G10" s="9">
        <v>113666.7</v>
      </c>
      <c r="H10" s="10"/>
      <c r="I10" s="4">
        <f t="shared" ref="I10:I14" si="0">+I9-G10+H10</f>
        <v>4762227.6399999997</v>
      </c>
    </row>
    <row r="11" spans="2:10" ht="45" customHeight="1" thickBot="1" x14ac:dyDescent="0.3">
      <c r="B11" s="5">
        <v>44609</v>
      </c>
      <c r="C11" s="6">
        <v>6124</v>
      </c>
      <c r="D11" s="6" t="s">
        <v>12</v>
      </c>
      <c r="E11" s="7" t="s">
        <v>36</v>
      </c>
      <c r="F11" s="8" t="s">
        <v>41</v>
      </c>
      <c r="G11" s="9">
        <v>2808</v>
      </c>
      <c r="H11" s="10"/>
      <c r="I11" s="4">
        <f t="shared" si="0"/>
        <v>4759419.6399999997</v>
      </c>
    </row>
    <row r="12" spans="2:10" ht="45" customHeight="1" thickBot="1" x14ac:dyDescent="0.3">
      <c r="B12" s="5">
        <v>44610</v>
      </c>
      <c r="C12" s="6">
        <v>6125</v>
      </c>
      <c r="D12" s="6" t="s">
        <v>12</v>
      </c>
      <c r="E12" s="7" t="s">
        <v>26</v>
      </c>
      <c r="F12" s="7" t="s">
        <v>42</v>
      </c>
      <c r="G12" s="9">
        <v>40551.53</v>
      </c>
      <c r="H12" s="10"/>
      <c r="I12" s="4">
        <f t="shared" si="0"/>
        <v>4718868.1099999994</v>
      </c>
    </row>
    <row r="13" spans="2:10" ht="48" customHeight="1" thickBot="1" x14ac:dyDescent="0.3">
      <c r="B13" s="5">
        <v>44620</v>
      </c>
      <c r="C13" s="6"/>
      <c r="D13" s="6" t="s">
        <v>16</v>
      </c>
      <c r="E13" s="7"/>
      <c r="F13" s="7" t="s">
        <v>17</v>
      </c>
      <c r="G13" s="9">
        <f>30.67+3.9+165.53+170.5+4.21+60.83+175</f>
        <v>610.64</v>
      </c>
      <c r="H13" s="10"/>
      <c r="I13" s="4">
        <f>+I12-G13+H13</f>
        <v>4718257.47</v>
      </c>
    </row>
    <row r="14" spans="2:10" ht="25.5" customHeight="1" thickBot="1" x14ac:dyDescent="0.3">
      <c r="B14" s="14"/>
      <c r="C14" s="14"/>
      <c r="D14" s="31" t="s">
        <v>44</v>
      </c>
      <c r="E14" s="32"/>
      <c r="F14" s="32"/>
      <c r="G14" s="15"/>
      <c r="H14" s="15"/>
      <c r="I14" s="4">
        <f t="shared" si="0"/>
        <v>4718257.47</v>
      </c>
    </row>
    <row r="16" spans="2:10" ht="15.75" x14ac:dyDescent="0.25">
      <c r="B16" s="16"/>
      <c r="G16" s="17"/>
    </row>
    <row r="19" spans="2:9" ht="22.5" customHeight="1" x14ac:dyDescent="0.35">
      <c r="B19" s="33" t="s">
        <v>18</v>
      </c>
      <c r="C19" s="33"/>
      <c r="D19" s="33"/>
      <c r="E19" s="33"/>
      <c r="G19" s="34" t="s">
        <v>19</v>
      </c>
      <c r="H19" s="34"/>
      <c r="I19" s="34"/>
    </row>
    <row r="20" spans="2:9" ht="18.75" x14ac:dyDescent="0.3">
      <c r="B20" s="18" t="s">
        <v>20</v>
      </c>
      <c r="E20" s="19"/>
      <c r="G20" s="25" t="s">
        <v>21</v>
      </c>
      <c r="H20" s="25"/>
      <c r="I20" s="25"/>
    </row>
  </sheetData>
  <mergeCells count="8">
    <mergeCell ref="G20:I20"/>
    <mergeCell ref="B2:I2"/>
    <mergeCell ref="B3:I3"/>
    <mergeCell ref="B4:I4"/>
    <mergeCell ref="B7:H7"/>
    <mergeCell ref="D14:F14"/>
    <mergeCell ref="B19:E19"/>
    <mergeCell ref="G19:I19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8"/>
  <sheetViews>
    <sheetView tabSelected="1" topLeftCell="A17" zoomScale="80" zoomScaleNormal="80" workbookViewId="0">
      <selection activeCell="K40" sqref="K40"/>
    </sheetView>
  </sheetViews>
  <sheetFormatPr baseColWidth="10" defaultRowHeight="15" x14ac:dyDescent="0.25"/>
  <cols>
    <col min="1" max="1" width="6.5703125" customWidth="1"/>
    <col min="2" max="2" width="14" customWidth="1"/>
    <col min="3" max="3" width="10" customWidth="1"/>
    <col min="4" max="4" width="9.28515625" customWidth="1"/>
    <col min="5" max="5" width="34.85546875" customWidth="1"/>
    <col min="6" max="6" width="37.42578125" customWidth="1"/>
    <col min="7" max="8" width="14.28515625" customWidth="1"/>
    <col min="9" max="9" width="15.42578125" customWidth="1"/>
    <col min="11" max="11" width="13.140625" bestFit="1" customWidth="1"/>
  </cols>
  <sheetData>
    <row r="2" spans="2:10" x14ac:dyDescent="0.25">
      <c r="J2" s="1"/>
    </row>
    <row r="4" spans="2:10" ht="15.75" x14ac:dyDescent="0.25">
      <c r="B4" s="26" t="s">
        <v>0</v>
      </c>
      <c r="C4" s="26"/>
      <c r="D4" s="26"/>
      <c r="E4" s="26"/>
      <c r="F4" s="26"/>
      <c r="G4" s="26"/>
      <c r="H4" s="26"/>
      <c r="I4" s="26"/>
    </row>
    <row r="5" spans="2:10" ht="15.75" x14ac:dyDescent="0.25">
      <c r="B5" s="27" t="s">
        <v>1</v>
      </c>
      <c r="C5" s="27"/>
      <c r="D5" s="27"/>
      <c r="E5" s="27"/>
      <c r="F5" s="27"/>
      <c r="G5" s="27"/>
      <c r="H5" s="27"/>
      <c r="I5" s="27"/>
    </row>
    <row r="6" spans="2:10" ht="15.75" x14ac:dyDescent="0.25">
      <c r="B6" s="27" t="s">
        <v>55</v>
      </c>
      <c r="C6" s="27"/>
      <c r="D6" s="27"/>
      <c r="E6" s="27"/>
      <c r="F6" s="27"/>
      <c r="G6" s="27"/>
      <c r="H6" s="27"/>
      <c r="I6" s="27"/>
    </row>
    <row r="7" spans="2:10" ht="15.75" customHeight="1" thickBot="1" x14ac:dyDescent="0.3"/>
    <row r="8" spans="2:10" ht="45" customHeight="1" thickBot="1" x14ac:dyDescent="0.3">
      <c r="B8" s="2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</row>
    <row r="9" spans="2:10" ht="45" customHeight="1" thickBot="1" x14ac:dyDescent="0.3">
      <c r="B9" s="28" t="s">
        <v>10</v>
      </c>
      <c r="C9" s="29"/>
      <c r="D9" s="29"/>
      <c r="E9" s="29"/>
      <c r="F9" s="29"/>
      <c r="G9" s="29"/>
      <c r="H9" s="30"/>
      <c r="I9" s="4">
        <v>4718257.47</v>
      </c>
    </row>
    <row r="10" spans="2:10" ht="45" customHeight="1" thickBot="1" x14ac:dyDescent="0.3">
      <c r="B10" s="5">
        <v>44621</v>
      </c>
      <c r="C10" s="6">
        <v>6126</v>
      </c>
      <c r="D10" s="6" t="s">
        <v>12</v>
      </c>
      <c r="E10" s="7" t="s">
        <v>45</v>
      </c>
      <c r="F10" s="8" t="s">
        <v>46</v>
      </c>
      <c r="G10" s="9">
        <v>46505.07</v>
      </c>
      <c r="H10" s="10"/>
      <c r="I10" s="4">
        <f>+I9-G10+H10</f>
        <v>4671752.3999999994</v>
      </c>
    </row>
    <row r="11" spans="2:10" ht="45" customHeight="1" thickBot="1" x14ac:dyDescent="0.3">
      <c r="B11" s="5">
        <v>44627</v>
      </c>
      <c r="C11" s="6">
        <v>6127</v>
      </c>
      <c r="D11" s="6" t="s">
        <v>12</v>
      </c>
      <c r="E11" s="7" t="s">
        <v>36</v>
      </c>
      <c r="F11" s="8" t="s">
        <v>37</v>
      </c>
      <c r="G11" s="9">
        <v>5029.5</v>
      </c>
      <c r="H11" s="10"/>
      <c r="I11" s="4">
        <f>+I10-G11+H11</f>
        <v>4666722.8999999994</v>
      </c>
    </row>
    <row r="12" spans="2:10" ht="45" customHeight="1" thickBot="1" x14ac:dyDescent="0.3">
      <c r="B12" s="5">
        <v>44629</v>
      </c>
      <c r="C12" s="6">
        <v>6128</v>
      </c>
      <c r="D12" s="6" t="s">
        <v>12</v>
      </c>
      <c r="E12" s="7" t="s">
        <v>47</v>
      </c>
      <c r="F12" s="8" t="s">
        <v>48</v>
      </c>
      <c r="G12" s="9">
        <v>1194702.76</v>
      </c>
      <c r="H12" s="10"/>
      <c r="I12" s="4">
        <f t="shared" ref="I12:I19" si="0">+I11-G12+H12</f>
        <v>3472020.1399999997</v>
      </c>
    </row>
    <row r="13" spans="2:10" ht="45" customHeight="1" thickBot="1" x14ac:dyDescent="0.3">
      <c r="B13" s="5">
        <v>44629</v>
      </c>
      <c r="C13" s="6">
        <v>6129</v>
      </c>
      <c r="D13" s="6" t="s">
        <v>12</v>
      </c>
      <c r="E13" s="7" t="s">
        <v>36</v>
      </c>
      <c r="F13" s="8" t="s">
        <v>49</v>
      </c>
      <c r="G13" s="9">
        <v>110350</v>
      </c>
      <c r="H13" s="10"/>
      <c r="I13" s="4">
        <f t="shared" si="0"/>
        <v>3361670.1399999997</v>
      </c>
    </row>
    <row r="14" spans="2:10" ht="45" customHeight="1" thickBot="1" x14ac:dyDescent="0.3">
      <c r="B14" s="5">
        <v>44644</v>
      </c>
      <c r="C14" s="6">
        <v>6130</v>
      </c>
      <c r="D14" s="6" t="s">
        <v>12</v>
      </c>
      <c r="E14" s="7" t="s">
        <v>51</v>
      </c>
      <c r="F14" s="7" t="s">
        <v>50</v>
      </c>
      <c r="G14" s="9">
        <v>18045.53</v>
      </c>
      <c r="H14" s="10"/>
      <c r="I14" s="4">
        <f t="shared" si="0"/>
        <v>3343624.61</v>
      </c>
    </row>
    <row r="15" spans="2:10" ht="45" customHeight="1" thickBot="1" x14ac:dyDescent="0.3">
      <c r="B15" s="5">
        <v>44649</v>
      </c>
      <c r="C15" s="6">
        <v>6131</v>
      </c>
      <c r="D15" s="6" t="s">
        <v>12</v>
      </c>
      <c r="E15" s="7" t="s">
        <v>45</v>
      </c>
      <c r="F15" s="8" t="s">
        <v>46</v>
      </c>
      <c r="G15" s="9">
        <v>46505.07</v>
      </c>
      <c r="H15" s="10"/>
      <c r="I15" s="4">
        <f t="shared" si="0"/>
        <v>3297119.54</v>
      </c>
    </row>
    <row r="16" spans="2:10" ht="48" customHeight="1" thickBot="1" x14ac:dyDescent="0.3">
      <c r="B16" s="5">
        <v>44649</v>
      </c>
      <c r="C16" s="6">
        <v>6132</v>
      </c>
      <c r="D16" s="6" t="s">
        <v>12</v>
      </c>
      <c r="E16" s="7" t="s">
        <v>52</v>
      </c>
      <c r="F16" s="7" t="s">
        <v>53</v>
      </c>
      <c r="G16" s="9">
        <v>119436</v>
      </c>
      <c r="H16" s="10"/>
      <c r="I16" s="4">
        <f t="shared" si="0"/>
        <v>3177683.54</v>
      </c>
    </row>
    <row r="17" spans="2:9" ht="25.5" customHeight="1" thickBot="1" x14ac:dyDescent="0.3">
      <c r="B17" s="5">
        <v>44649</v>
      </c>
      <c r="C17" s="6" t="s">
        <v>11</v>
      </c>
      <c r="D17" s="6" t="s">
        <v>12</v>
      </c>
      <c r="E17" s="7" t="s">
        <v>13</v>
      </c>
      <c r="F17" s="7" t="s">
        <v>14</v>
      </c>
      <c r="G17" s="9"/>
      <c r="H17" s="10">
        <v>3529035.2</v>
      </c>
      <c r="I17" s="4">
        <f t="shared" si="0"/>
        <v>6706718.7400000002</v>
      </c>
    </row>
    <row r="18" spans="2:9" ht="15.75" thickBot="1" x14ac:dyDescent="0.3">
      <c r="B18" s="5">
        <v>44651</v>
      </c>
      <c r="C18" s="6"/>
      <c r="D18" s="6" t="s">
        <v>16</v>
      </c>
      <c r="E18" s="7"/>
      <c r="F18" s="7" t="s">
        <v>17</v>
      </c>
      <c r="G18" s="9">
        <v>2209.88</v>
      </c>
      <c r="H18" s="10"/>
      <c r="I18" s="4">
        <f t="shared" si="0"/>
        <v>6704508.8600000003</v>
      </c>
    </row>
    <row r="19" spans="2:9" ht="16.5" thickBot="1" x14ac:dyDescent="0.3">
      <c r="B19" s="14"/>
      <c r="C19" s="14"/>
      <c r="D19" s="31" t="s">
        <v>54</v>
      </c>
      <c r="E19" s="32"/>
      <c r="F19" s="32"/>
      <c r="G19" s="15"/>
      <c r="H19" s="15"/>
      <c r="I19" s="4">
        <f t="shared" si="0"/>
        <v>6704508.8600000003</v>
      </c>
    </row>
    <row r="21" spans="2:9" ht="15.75" x14ac:dyDescent="0.25">
      <c r="B21" s="16"/>
      <c r="G21" s="17"/>
    </row>
    <row r="22" spans="2:9" ht="22.5" customHeight="1" x14ac:dyDescent="0.25"/>
    <row r="24" spans="2:9" ht="21" x14ac:dyDescent="0.35">
      <c r="B24" s="33"/>
      <c r="C24" s="33"/>
      <c r="D24" s="33"/>
      <c r="E24" s="33"/>
      <c r="G24" s="34"/>
      <c r="H24" s="34"/>
      <c r="I24" s="34"/>
    </row>
    <row r="25" spans="2:9" ht="18.75" x14ac:dyDescent="0.3">
      <c r="B25" s="18"/>
      <c r="E25" s="19"/>
      <c r="G25" s="25"/>
      <c r="H25" s="25"/>
      <c r="I25" s="25"/>
    </row>
    <row r="26" spans="2:9" ht="18.75" x14ac:dyDescent="0.3">
      <c r="B26" s="18"/>
      <c r="E26" s="19"/>
      <c r="G26" s="24"/>
      <c r="H26" s="24"/>
      <c r="I26" s="24"/>
    </row>
    <row r="27" spans="2:9" ht="18.75" x14ac:dyDescent="0.3">
      <c r="B27" s="18"/>
      <c r="E27" s="19"/>
      <c r="G27" s="24"/>
      <c r="H27" s="24"/>
      <c r="I27" s="24"/>
    </row>
    <row r="28" spans="2:9" ht="18.75" x14ac:dyDescent="0.3">
      <c r="B28" s="18"/>
      <c r="E28" s="19"/>
      <c r="G28" s="24"/>
      <c r="H28" s="24"/>
      <c r="I28" s="24"/>
    </row>
    <row r="29" spans="2:9" ht="18.75" x14ac:dyDescent="0.3">
      <c r="B29" s="18"/>
      <c r="E29" s="19"/>
      <c r="G29" s="24"/>
      <c r="H29" s="24"/>
      <c r="I29" s="24"/>
    </row>
    <row r="30" spans="2:9" ht="18.75" x14ac:dyDescent="0.3">
      <c r="B30" s="18"/>
      <c r="E30" s="19"/>
      <c r="G30" s="24"/>
      <c r="H30" s="24"/>
      <c r="I30" s="24"/>
    </row>
    <row r="31" spans="2:9" ht="18.75" x14ac:dyDescent="0.3">
      <c r="B31" s="18"/>
      <c r="E31" s="19"/>
      <c r="G31" s="24"/>
      <c r="H31" s="24"/>
      <c r="I31" s="24"/>
    </row>
    <row r="32" spans="2:9" ht="18.75" x14ac:dyDescent="0.3">
      <c r="B32" s="18"/>
      <c r="E32" s="19"/>
      <c r="G32" s="24"/>
      <c r="H32" s="24"/>
      <c r="I32" s="24"/>
    </row>
    <row r="33" spans="2:9" ht="18.75" x14ac:dyDescent="0.3">
      <c r="B33" s="18"/>
      <c r="E33" s="19"/>
      <c r="G33" s="24"/>
      <c r="H33" s="24"/>
      <c r="I33" s="24"/>
    </row>
    <row r="37" spans="2:9" ht="15.75" x14ac:dyDescent="0.25">
      <c r="B37" s="26" t="s">
        <v>0</v>
      </c>
      <c r="C37" s="26"/>
      <c r="D37" s="26"/>
      <c r="E37" s="26"/>
      <c r="F37" s="26"/>
      <c r="G37" s="26"/>
      <c r="H37" s="26"/>
      <c r="I37" s="26"/>
    </row>
    <row r="38" spans="2:9" ht="15.75" x14ac:dyDescent="0.25">
      <c r="B38" s="27" t="s">
        <v>56</v>
      </c>
      <c r="C38" s="27"/>
      <c r="D38" s="27"/>
      <c r="E38" s="27"/>
      <c r="F38" s="27"/>
      <c r="G38" s="27"/>
      <c r="H38" s="27"/>
      <c r="I38" s="27"/>
    </row>
    <row r="39" spans="2:9" ht="15.75" x14ac:dyDescent="0.25">
      <c r="B39" s="27" t="s">
        <v>55</v>
      </c>
      <c r="C39" s="27"/>
      <c r="D39" s="27"/>
      <c r="E39" s="27"/>
      <c r="F39" s="27"/>
      <c r="G39" s="27"/>
      <c r="H39" s="27"/>
      <c r="I39" s="27"/>
    </row>
    <row r="40" spans="2:9" ht="15.75" thickBot="1" x14ac:dyDescent="0.3"/>
    <row r="41" spans="2:9" ht="15.75" thickBot="1" x14ac:dyDescent="0.3">
      <c r="B41" s="2" t="s">
        <v>2</v>
      </c>
      <c r="C41" s="3" t="s">
        <v>3</v>
      </c>
      <c r="D41" s="3" t="s">
        <v>4</v>
      </c>
      <c r="E41" s="3" t="s">
        <v>5</v>
      </c>
      <c r="F41" s="3" t="s">
        <v>6</v>
      </c>
      <c r="G41" s="3" t="s">
        <v>7</v>
      </c>
      <c r="H41" s="3" t="s">
        <v>8</v>
      </c>
      <c r="I41" s="3" t="s">
        <v>9</v>
      </c>
    </row>
    <row r="42" spans="2:9" ht="15.75" thickBot="1" x14ac:dyDescent="0.3">
      <c r="B42" s="28" t="s">
        <v>10</v>
      </c>
      <c r="C42" s="29"/>
      <c r="D42" s="29"/>
      <c r="E42" s="29"/>
      <c r="F42" s="29"/>
      <c r="G42" s="29"/>
      <c r="H42" s="30"/>
      <c r="I42" s="4">
        <v>29163753.350000001</v>
      </c>
    </row>
    <row r="43" spans="2:9" x14ac:dyDescent="0.25">
      <c r="B43" s="35">
        <v>44621</v>
      </c>
      <c r="C43" s="36" t="s">
        <v>57</v>
      </c>
      <c r="D43" s="36" t="s">
        <v>58</v>
      </c>
      <c r="E43" s="37" t="s">
        <v>13</v>
      </c>
      <c r="F43" s="37" t="s">
        <v>59</v>
      </c>
      <c r="G43" s="38">
        <v>3551000</v>
      </c>
      <c r="H43" s="38"/>
      <c r="I43" s="39">
        <f>+I42-G43+H43</f>
        <v>25612753.350000001</v>
      </c>
    </row>
    <row r="44" spans="2:9" x14ac:dyDescent="0.25">
      <c r="B44" s="40">
        <v>44643</v>
      </c>
      <c r="C44" s="41" t="s">
        <v>60</v>
      </c>
      <c r="D44" s="41" t="s">
        <v>58</v>
      </c>
      <c r="E44" s="42" t="s">
        <v>13</v>
      </c>
      <c r="F44" s="42" t="s">
        <v>59</v>
      </c>
      <c r="G44" s="43">
        <v>3215000</v>
      </c>
      <c r="H44" s="43"/>
      <c r="I44" s="39">
        <f>+I43-G44+H44</f>
        <v>22397753.350000001</v>
      </c>
    </row>
    <row r="45" spans="2:9" x14ac:dyDescent="0.25">
      <c r="B45" s="35"/>
      <c r="C45" s="36"/>
      <c r="D45" s="41"/>
      <c r="E45" s="42"/>
      <c r="F45" s="42"/>
      <c r="G45" s="38"/>
      <c r="H45" s="38"/>
      <c r="I45" s="39"/>
    </row>
    <row r="46" spans="2:9" ht="15.75" thickBot="1" x14ac:dyDescent="0.3">
      <c r="B46" s="35"/>
      <c r="C46" s="36"/>
      <c r="D46" s="36"/>
      <c r="E46" s="37"/>
      <c r="F46" s="37"/>
      <c r="G46" s="38"/>
      <c r="H46" s="38"/>
      <c r="I46" s="39"/>
    </row>
    <row r="47" spans="2:9" ht="15.75" thickBot="1" x14ac:dyDescent="0.3">
      <c r="B47" s="44"/>
      <c r="C47" s="45"/>
      <c r="D47" s="45"/>
      <c r="E47" s="45"/>
      <c r="F47" s="46"/>
      <c r="G47" s="47"/>
      <c r="H47" s="48"/>
      <c r="I47" s="4"/>
    </row>
    <row r="48" spans="2:9" ht="15.75" thickBot="1" x14ac:dyDescent="0.3">
      <c r="B48" s="49"/>
      <c r="C48" s="48"/>
      <c r="D48" s="50" t="s">
        <v>54</v>
      </c>
      <c r="E48" s="51"/>
      <c r="F48" s="52"/>
      <c r="G48" s="48"/>
      <c r="H48" s="48"/>
      <c r="I48" s="4">
        <f>+I44</f>
        <v>22397753.350000001</v>
      </c>
    </row>
  </sheetData>
  <mergeCells count="14">
    <mergeCell ref="B37:I37"/>
    <mergeCell ref="B38:I38"/>
    <mergeCell ref="B39:I39"/>
    <mergeCell ref="B42:H42"/>
    <mergeCell ref="B47:F47"/>
    <mergeCell ref="D48:F48"/>
    <mergeCell ref="G25:I25"/>
    <mergeCell ref="B4:I4"/>
    <mergeCell ref="B5:I5"/>
    <mergeCell ref="B6:I6"/>
    <mergeCell ref="B9:H9"/>
    <mergeCell ref="D19:F19"/>
    <mergeCell ref="B24:E24"/>
    <mergeCell ref="G24:I24"/>
  </mergeCells>
  <printOptions horizontalCentered="1"/>
  <pageMargins left="0.19685039370078741" right="0.31496062992125984" top="0.35433070866141736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Cuenta Operativa ENE 2022</vt:lpstr>
      <vt:lpstr>Cuenta Operativa FEB 2022</vt:lpstr>
      <vt:lpstr>Cuenta Operativa MARZO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Invitada</dc:creator>
  <cp:lastModifiedBy>OAI</cp:lastModifiedBy>
  <cp:lastPrinted>2022-04-28T13:47:29Z</cp:lastPrinted>
  <dcterms:created xsi:type="dcterms:W3CDTF">2022-02-02T15:58:48Z</dcterms:created>
  <dcterms:modified xsi:type="dcterms:W3CDTF">2022-04-28T13:50:21Z</dcterms:modified>
</cp:coreProperties>
</file>