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Abril 2022\FINANCIERO ABRIL 2022\"/>
    </mc:Choice>
  </mc:AlternateContent>
  <bookViews>
    <workbookView xWindow="0" yWindow="0" windowWidth="20490" windowHeight="7755" firstSheet="2" activeTab="2"/>
  </bookViews>
  <sheets>
    <sheet name="Cuenta Operativa ENE 2022" sheetId="1" state="hidden" r:id="rId1"/>
    <sheet name="Cuenta Operativa FEB 2022" sheetId="2" state="hidden" r:id="rId2"/>
    <sheet name="Cuenta Operativa MARZO 2022" sheetId="3" r:id="rId3"/>
  </sheets>
  <definedNames>
    <definedName name="_xlnm.Print_Area" localSheetId="2">'Cuenta Operativa MARZO 2022'!$B$1:$I$63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3" l="1"/>
  <c r="I47" i="3" s="1"/>
  <c r="I51" i="3" s="1"/>
  <c r="I8" i="3" l="1"/>
  <c r="I9" i="3" s="1"/>
  <c r="I10" i="3" s="1"/>
  <c r="I11" i="3" s="1"/>
  <c r="I12" i="3" s="1"/>
  <c r="I13" i="3" s="1"/>
  <c r="I14" i="3" s="1"/>
  <c r="I15" i="3" s="1"/>
  <c r="I16" i="3" s="1"/>
  <c r="I17" i="3" l="1"/>
  <c r="G13" i="2"/>
  <c r="I8" i="2"/>
  <c r="I9" i="2" s="1"/>
  <c r="I10" i="2" s="1"/>
  <c r="I11" i="2" s="1"/>
  <c r="I12" i="2" s="1"/>
  <c r="I13" i="2" s="1"/>
  <c r="I14" i="2" l="1"/>
  <c r="I15" i="1"/>
  <c r="I16" i="1" s="1"/>
  <c r="I17" i="1" s="1"/>
  <c r="I18" i="1" s="1"/>
  <c r="I19" i="1" s="1"/>
  <c r="I8" i="1" l="1"/>
  <c r="I9" i="1" s="1"/>
  <c r="I10" i="1" s="1"/>
  <c r="I11" i="1" s="1"/>
  <c r="I12" i="1" s="1"/>
  <c r="I13" i="1" s="1"/>
  <c r="I14" i="1" s="1"/>
</calcChain>
</file>

<file path=xl/sharedStrings.xml><?xml version="1.0" encoding="utf-8"?>
<sst xmlns="http://schemas.openxmlformats.org/spreadsheetml/2006/main" count="141" uniqueCount="58">
  <si>
    <t>INDUSTRIA NACIONAL DE LA AGUAJA (INAGUA)</t>
  </si>
  <si>
    <t>INGRESOS Y ENGRESOS DE LA CUENTA 010-241655-9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</si>
  <si>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</si>
  <si>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</si>
  <si>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</si>
  <si>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</si>
  <si>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</si>
  <si>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</si>
  <si>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</si>
  <si>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</si>
  <si>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</si>
  <si>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DEP</t>
  </si>
  <si>
    <t>CK</t>
  </si>
  <si>
    <t>INAGUJA</t>
  </si>
  <si>
    <t>INGRESO POR OPERACIONES</t>
  </si>
  <si>
    <t>NULO</t>
  </si>
  <si>
    <t>N/D</t>
  </si>
  <si>
    <t>CARGOS BANCARIOS</t>
  </si>
  <si>
    <t xml:space="preserve">Lic. Sobeida Pimentel </t>
  </si>
  <si>
    <t xml:space="preserve"> Lic. Guillermo Gonzalez</t>
  </si>
  <si>
    <t>Enc. Division financiera</t>
  </si>
  <si>
    <t>Enc. Administrativo y Financiero</t>
  </si>
  <si>
    <t>ADQUISICION DE MARBETES PARA VEHICULOS</t>
  </si>
  <si>
    <t>FOTOMEGRAF, SRL</t>
  </si>
  <si>
    <t>SERVICIOS DE IMPRESIÓN DE 6 MEMORIAS INSTITUCIONAL</t>
  </si>
  <si>
    <t>RODOLFO ANTONIO GONZALEZ</t>
  </si>
  <si>
    <t>COLECTOR CONT. A LA TESORERIA SEGURIDAD SOCIAL</t>
  </si>
  <si>
    <t>RECARGOS DE MEMORIA ADICIONAL PERSONAL CONTRATADOS 2021</t>
  </si>
  <si>
    <t>DERECCION G. DE IMPUESTOS INTERNOS</t>
  </si>
  <si>
    <t>PAGO DE ITBIS RETENIDOS</t>
  </si>
  <si>
    <t>JARDIN ILUSIONES SRL</t>
  </si>
  <si>
    <t>ADQUISICION DE OFRENDA FLORAL, PARA EL ALTAR DE LA PATRIA</t>
  </si>
  <si>
    <t>AL 31/01/2022</t>
  </si>
  <si>
    <t>Balance Disponible al 31/01/2022</t>
  </si>
  <si>
    <t>DIRECCION GENERAL DE IMPUESTOS INTERNOS</t>
  </si>
  <si>
    <t>PAGO DE 1/3 DEL ACUERDO DE ITBIS</t>
  </si>
  <si>
    <t>COLECTOR DE IMPUESTOS INTERNOS</t>
  </si>
  <si>
    <t>PAGO DE IR-17 ENERO 2022</t>
  </si>
  <si>
    <t>PAGO CUOTA 2/3 ITBIS OCTUBRE 2021</t>
  </si>
  <si>
    <t>EDITORA HOY, SAS</t>
  </si>
  <si>
    <t>SERVICIOS DE PUBLICIDAD, CONVOCATORIA A LICITACION</t>
  </si>
  <si>
    <t>PAGO DE ITBIS ENERO 2022</t>
  </si>
  <si>
    <t>PAGO RECARGOS DE NOMINA ADICIONAL</t>
  </si>
  <si>
    <t>AL 28/02/2022</t>
  </si>
  <si>
    <t>Balance Disponible al 28/02/2022</t>
  </si>
  <si>
    <t>TRANSFLOR GROUP, SRL</t>
  </si>
  <si>
    <t>ABONO A FACTURA ADQUISICION GASOIL REGULAR</t>
  </si>
  <si>
    <t>AL 30 DE ABRIL DEL 2022</t>
  </si>
  <si>
    <t>DOP</t>
  </si>
  <si>
    <t>SEGUROS RESERVAS, SA</t>
  </si>
  <si>
    <t>SHANER, SRL</t>
  </si>
  <si>
    <t>AGUA PLANETA AZUL, SA</t>
  </si>
  <si>
    <t>Balance Disponible al 30/04/2022</t>
  </si>
  <si>
    <t>INGRESOS Y ENGRESOS DE LA CUENTA 010-252119-0</t>
  </si>
  <si>
    <t>N/A</t>
  </si>
  <si>
    <t xml:space="preserve">INGRESOS POR OPERACIONES </t>
  </si>
  <si>
    <t xml:space="preserve">Lic. Sobeida Pimentel                                                                                                                                                     Lic. Guillermo Gonzalez </t>
  </si>
  <si>
    <t>Enc. Division Financiera                                                                                                                                        Enc. 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</si>
</sst>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8" formatCode="_-* #,##0.00\ _€_-;\-* #,##0.00\ _€_-;_-* &quot;-&quot;??\ _€_-;_-@_-"/>
    <numFmt numFmtId="169" formatCode="[$-1C0A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8" fillId="0" borderId="0" applyBorder="0" applyProtection="0"/>
  </cellStyleXfs>
  <cellXfs count="6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1" applyFont="1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8" xfId="1" applyFont="1" applyFill="1" applyBorder="1" applyAlignment="1">
      <alignment horizontal="right"/>
    </xf>
    <xf numFmtId="164" fontId="0" fillId="0" borderId="6" xfId="1" applyFont="1" applyBorder="1"/>
    <xf numFmtId="14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0" xfId="1" applyFont="1" applyFill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3" fillId="0" borderId="0" xfId="0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3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164" fontId="1" fillId="0" borderId="15" xfId="1" applyFont="1" applyBorder="1" applyAlignment="1">
      <alignment horizontal="center" wrapText="1"/>
    </xf>
    <xf numFmtId="164" fontId="2" fillId="0" borderId="16" xfId="1" applyFont="1" applyBorder="1" applyAlignment="1">
      <alignment wrapText="1"/>
    </xf>
    <xf numFmtId="14" fontId="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164" fontId="1" fillId="0" borderId="18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1" applyFont="1" applyBorder="1"/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" applyFont="1" applyBorder="1" applyAlignment="1">
      <alignment wrapText="1"/>
    </xf>
    <xf numFmtId="0" fontId="0" fillId="0" borderId="0" xfId="0"/>
    <xf numFmtId="169" fontId="10" fillId="0" borderId="19" xfId="3" applyFont="1" applyFill="1" applyBorder="1" applyAlignment="1">
      <alignment horizontal="left"/>
    </xf>
    <xf numFmtId="169" fontId="10" fillId="0" borderId="19" xfId="3" applyFont="1" applyFill="1" applyBorder="1" applyAlignment="1"/>
    <xf numFmtId="169" fontId="9" fillId="0" borderId="19" xfId="3" applyFont="1" applyFill="1" applyBorder="1" applyAlignment="1"/>
    <xf numFmtId="0" fontId="2" fillId="0" borderId="0" xfId="0" applyFont="1" applyBorder="1"/>
    <xf numFmtId="169" fontId="11" fillId="0" borderId="0" xfId="3" applyFont="1" applyFill="1" applyBorder="1" applyAlignment="1">
      <alignment horizontal="center"/>
    </xf>
    <xf numFmtId="0" fontId="2" fillId="0" borderId="20" xfId="0" applyFont="1" applyBorder="1"/>
  </cellXfs>
  <cellStyles count="4">
    <cellStyle name="Excel Built-in Normal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image" Target="../media/image3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21432</xdr:colOff>
      <xdr:row>0</xdr:row>
      <xdr:rowOff>69057</xdr:rowOff>
    </xdr:from>
    <xdr:to>
      <xdr:col>4</xdr:col>
      <xdr:colOff>23813</xdr:colOff>
      <xdr:row>4</xdr:row>
      <xdr:rowOff>80835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1" y="69057"/>
          <a:ext cx="1288256" cy="809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154781</xdr:colOff>
      <xdr:row>0</xdr:row>
      <xdr:rowOff>59531</xdr:rowOff>
    </xdr:from>
    <xdr:to>
      <xdr:col>8</xdr:col>
      <xdr:colOff>71437</xdr:colOff>
      <xdr:row>4</xdr:row>
      <xdr:rowOff>97631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406" y="59531"/>
          <a:ext cx="869156" cy="835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88107</xdr:colOff>
      <xdr:row>36</xdr:row>
      <xdr:rowOff>166688</xdr:rowOff>
    </xdr:from>
    <xdr:to>
      <xdr:col>4</xdr:col>
      <xdr:colOff>59531</xdr:colOff>
      <xdr:row>41</xdr:row>
      <xdr:rowOff>67108</xdr:rowOff>
    </xdr:to>
    <xdr:pic>
      <xdr:nvPicPr>
        <xdr:cNvPr id="6" name="Imagen 5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6" y="10918032"/>
          <a:ext cx="1257299" cy="876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750095</xdr:colOff>
      <xdr:row>37</xdr:row>
      <xdr:rowOff>29340</xdr:rowOff>
    </xdr:from>
    <xdr:to>
      <xdr:col>7</xdr:col>
      <xdr:colOff>911059</xdr:colOff>
      <xdr:row>42</xdr:row>
      <xdr:rowOff>11906</xdr:rowOff>
    </xdr:to>
    <xdr:pic>
      <xdr:nvPicPr>
        <xdr:cNvPr id="7" name="Imagen 6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220" y="10971184"/>
          <a:ext cx="1113464" cy="970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13" zoomScale="80" zoomScaleNormal="80" workbookViewId="0">
      <selection activeCell="E28" sqref="E28"/>
    </sheetView>
  </sheetViews>
  <sheetFormatPr baseColWidth="10" defaultRowHeight="15" x14ac:dyDescent="0.2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3.28515625" customWidth="1"/>
    <col min="11" max="11" width="13.140625" bestFit="1" customWidth="1"/>
  </cols>
  <sheetData>
    <row r="2" spans="2:10" ht="15.75" x14ac:dyDescent="0.25">
      <c r="B2" s="25" t="s">
        <v>0</v>
      </c>
      <c r="C2" s="25"/>
      <c r="D2" s="25"/>
      <c r="E2" s="25"/>
      <c r="F2" s="25"/>
      <c r="G2" s="25"/>
      <c r="H2" s="25"/>
      <c r="I2" s="25"/>
      <c r="J2" s="1"/>
    </row>
    <row r="3" spans="2:10" ht="15.75" x14ac:dyDescent="0.25">
      <c r="B3" s="26" t="s">
        <v>1</v>
      </c>
      <c r="C3" s="26"/>
      <c r="D3" s="26"/>
      <c r="E3" s="26"/>
      <c r="F3" s="26"/>
      <c r="G3" s="26"/>
      <c r="H3" s="26"/>
      <c r="I3" s="26"/>
    </row>
    <row r="4" spans="2:10" ht="15.75" x14ac:dyDescent="0.25">
      <c r="B4" s="26" t="s">
        <v>32</v>
      </c>
      <c r="C4" s="26"/>
      <c r="D4" s="26"/>
      <c r="E4" s="26"/>
      <c r="F4" s="26"/>
      <c r="G4" s="26"/>
      <c r="H4" s="26"/>
      <c r="I4" s="26"/>
    </row>
    <row r="5" spans="2:10" ht="15.75" thickBot="1" x14ac:dyDescent="0.3"/>
    <row r="6" spans="2:10" ht="15.75" thickBot="1" x14ac:dyDescent="0.3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 x14ac:dyDescent="0.3">
      <c r="B7" s="27" t="s">
        <v>10</v>
      </c>
      <c r="C7" s="28"/>
      <c r="D7" s="28"/>
      <c r="E7" s="28"/>
      <c r="F7" s="28"/>
      <c r="G7" s="28"/>
      <c r="H7" s="29"/>
      <c r="I7" s="4">
        <v>120789</v>
      </c>
    </row>
    <row r="8" spans="2:10" ht="45" customHeight="1" thickBot="1" x14ac:dyDescent="0.3">
      <c r="B8" s="5">
        <v>44568</v>
      </c>
      <c r="C8" s="6">
        <v>6114</v>
      </c>
      <c r="D8" s="6" t="s">
        <v>12</v>
      </c>
      <c r="E8" s="7" t="s">
        <v>34</v>
      </c>
      <c r="F8" s="8" t="s">
        <v>35</v>
      </c>
      <c r="G8" s="9">
        <v>115000</v>
      </c>
      <c r="H8" s="10"/>
      <c r="I8" s="4">
        <f>+I7-G8+H8</f>
        <v>5789</v>
      </c>
    </row>
    <row r="9" spans="2:10" ht="45" customHeight="1" thickBot="1" x14ac:dyDescent="0.3">
      <c r="B9" s="5">
        <v>44573</v>
      </c>
      <c r="C9" s="6" t="s">
        <v>11</v>
      </c>
      <c r="D9" s="6" t="s">
        <v>12</v>
      </c>
      <c r="E9" s="7" t="s">
        <v>13</v>
      </c>
      <c r="F9" s="8" t="s">
        <v>14</v>
      </c>
      <c r="G9" s="9"/>
      <c r="H9" s="10">
        <v>100802.66</v>
      </c>
      <c r="I9" s="4">
        <f>+I8-G9+H9</f>
        <v>106591.66</v>
      </c>
    </row>
    <row r="10" spans="2:10" ht="45" customHeight="1" thickBot="1" x14ac:dyDescent="0.3">
      <c r="B10" s="5">
        <v>44574</v>
      </c>
      <c r="C10" s="6" t="s">
        <v>11</v>
      </c>
      <c r="D10" s="6" t="s">
        <v>12</v>
      </c>
      <c r="E10" s="7" t="s">
        <v>13</v>
      </c>
      <c r="F10" s="8" t="s">
        <v>14</v>
      </c>
      <c r="G10" s="9"/>
      <c r="H10" s="10">
        <v>4360000</v>
      </c>
      <c r="I10" s="4">
        <f t="shared" ref="I10:I19" si="0">+I9-G10+H10</f>
        <v>4466591.66</v>
      </c>
    </row>
    <row r="11" spans="2:10" ht="45" customHeight="1" thickBot="1" x14ac:dyDescent="0.3">
      <c r="B11" s="5">
        <v>44574</v>
      </c>
      <c r="C11" s="6" t="s">
        <v>11</v>
      </c>
      <c r="D11" s="6" t="s">
        <v>12</v>
      </c>
      <c r="E11" s="7" t="s">
        <v>13</v>
      </c>
      <c r="F11" s="8" t="s">
        <v>14</v>
      </c>
      <c r="G11" s="9"/>
      <c r="H11" s="10">
        <v>1568000</v>
      </c>
      <c r="I11" s="4">
        <f t="shared" si="0"/>
        <v>6034591.6600000001</v>
      </c>
    </row>
    <row r="12" spans="2:10" ht="45" customHeight="1" thickBot="1" x14ac:dyDescent="0.3">
      <c r="B12" s="5">
        <v>44575</v>
      </c>
      <c r="C12" s="6">
        <v>6115</v>
      </c>
      <c r="D12" s="6" t="s">
        <v>12</v>
      </c>
      <c r="E12" s="7" t="s">
        <v>15</v>
      </c>
      <c r="F12" s="7" t="s">
        <v>22</v>
      </c>
      <c r="G12" s="9"/>
      <c r="H12" s="10"/>
      <c r="I12" s="4">
        <f t="shared" si="0"/>
        <v>6034591.6600000001</v>
      </c>
    </row>
    <row r="13" spans="2:10" ht="45" customHeight="1" thickBot="1" x14ac:dyDescent="0.3">
      <c r="B13" s="11">
        <v>44579</v>
      </c>
      <c r="C13" s="12">
        <v>6116</v>
      </c>
      <c r="D13" s="12" t="s">
        <v>12</v>
      </c>
      <c r="E13" s="8" t="s">
        <v>23</v>
      </c>
      <c r="F13" s="8" t="s">
        <v>24</v>
      </c>
      <c r="G13" s="13">
        <v>35508</v>
      </c>
      <c r="H13" s="10"/>
      <c r="I13" s="4">
        <f t="shared" si="0"/>
        <v>5999083.6600000001</v>
      </c>
    </row>
    <row r="14" spans="2:10" ht="45" customHeight="1" thickBot="1" x14ac:dyDescent="0.3">
      <c r="B14" s="11">
        <v>44580</v>
      </c>
      <c r="C14" s="12">
        <v>6117</v>
      </c>
      <c r="D14" s="12" t="s">
        <v>12</v>
      </c>
      <c r="E14" s="8" t="s">
        <v>25</v>
      </c>
      <c r="F14" s="8" t="s">
        <v>22</v>
      </c>
      <c r="G14" s="13">
        <v>24000</v>
      </c>
      <c r="H14" s="10"/>
      <c r="I14" s="4">
        <f t="shared" si="0"/>
        <v>5975083.6600000001</v>
      </c>
    </row>
    <row r="15" spans="2:10" ht="45" customHeight="1" thickBot="1" x14ac:dyDescent="0.3">
      <c r="B15" s="11">
        <v>44586</v>
      </c>
      <c r="C15" s="12">
        <v>6118</v>
      </c>
      <c r="D15" s="12" t="s">
        <v>12</v>
      </c>
      <c r="E15" s="8" t="s">
        <v>26</v>
      </c>
      <c r="F15" s="8" t="s">
        <v>27</v>
      </c>
      <c r="G15" s="13">
        <v>7564.48</v>
      </c>
      <c r="H15" s="10"/>
      <c r="I15" s="4">
        <f t="shared" si="0"/>
        <v>5967519.1799999997</v>
      </c>
    </row>
    <row r="16" spans="2:10" ht="45" customHeight="1" thickBot="1" x14ac:dyDescent="0.3">
      <c r="B16" s="20">
        <v>44586</v>
      </c>
      <c r="C16" s="21">
        <v>6119</v>
      </c>
      <c r="D16" s="21" t="s">
        <v>12</v>
      </c>
      <c r="E16" s="22" t="s">
        <v>28</v>
      </c>
      <c r="F16" s="22" t="s">
        <v>29</v>
      </c>
      <c r="G16" s="23">
        <v>956348.21</v>
      </c>
      <c r="H16" s="10"/>
      <c r="I16" s="4">
        <f t="shared" si="0"/>
        <v>5011170.97</v>
      </c>
    </row>
    <row r="17" spans="2:9" ht="45" customHeight="1" thickBot="1" x14ac:dyDescent="0.3">
      <c r="B17" s="20">
        <v>44589</v>
      </c>
      <c r="C17" s="21">
        <v>6120</v>
      </c>
      <c r="D17" s="21" t="s">
        <v>12</v>
      </c>
      <c r="E17" s="22" t="s">
        <v>30</v>
      </c>
      <c r="F17" s="22" t="s">
        <v>31</v>
      </c>
      <c r="G17" s="23">
        <v>20444</v>
      </c>
      <c r="H17" s="10"/>
      <c r="I17" s="4">
        <f t="shared" si="0"/>
        <v>4990726.97</v>
      </c>
    </row>
    <row r="18" spans="2:9" ht="48" customHeight="1" thickBot="1" x14ac:dyDescent="0.3">
      <c r="B18" s="5">
        <v>44592</v>
      </c>
      <c r="C18" s="6"/>
      <c r="D18" s="6" t="s">
        <v>16</v>
      </c>
      <c r="E18" s="7"/>
      <c r="F18" s="7" t="s">
        <v>17</v>
      </c>
      <c r="G18" s="9">
        <v>1882.63</v>
      </c>
      <c r="H18" s="10"/>
      <c r="I18" s="4">
        <f t="shared" si="0"/>
        <v>4988844.34</v>
      </c>
    </row>
    <row r="19" spans="2:9" ht="25.5" customHeight="1" thickBot="1" x14ac:dyDescent="0.3">
      <c r="B19" s="14"/>
      <c r="C19" s="14"/>
      <c r="D19" s="30" t="s">
        <v>33</v>
      </c>
      <c r="E19" s="31"/>
      <c r="F19" s="31"/>
      <c r="G19" s="15"/>
      <c r="H19" s="15"/>
      <c r="I19" s="4">
        <f t="shared" si="0"/>
        <v>4988844.34</v>
      </c>
    </row>
    <row r="21" spans="2:9" ht="15.75" x14ac:dyDescent="0.25">
      <c r="B21" s="16"/>
      <c r="G21" s="17"/>
    </row>
    <row r="24" spans="2:9" ht="22.5" customHeight="1" x14ac:dyDescent="0.35">
      <c r="B24" s="32" t="s">
        <v>18</v>
      </c>
      <c r="C24" s="32"/>
      <c r="D24" s="32"/>
      <c r="E24" s="32"/>
      <c r="G24" s="33" t="s">
        <v>19</v>
      </c>
      <c r="H24" s="33"/>
      <c r="I24" s="33"/>
    </row>
    <row r="25" spans="2:9" ht="18.75" x14ac:dyDescent="0.3">
      <c r="B25" s="18" t="s">
        <v>20</v>
      </c>
      <c r="E25" s="19"/>
      <c r="G25" s="24" t="s">
        <v>21</v>
      </c>
      <c r="H25" s="24"/>
      <c r="I25" s="24"/>
    </row>
  </sheetData>
  <mergeCells count="8">
    <mergeCell ref="G25:I25"/>
    <mergeCell ref="B2:I2"/>
    <mergeCell ref="B3:I3"/>
    <mergeCell ref="B4:I4"/>
    <mergeCell ref="B7:H7"/>
    <mergeCell ref="D19:F19"/>
    <mergeCell ref="B24:E24"/>
    <mergeCell ref="G24:I24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="80" zoomScaleNormal="80" workbookViewId="0">
      <selection activeCell="B7" sqref="B7:H8"/>
    </sheetView>
  </sheetViews>
  <sheetFormatPr baseColWidth="10" defaultRowHeight="15" x14ac:dyDescent="0.2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3.28515625" customWidth="1"/>
    <col min="11" max="11" width="13.140625" bestFit="1" customWidth="1"/>
  </cols>
  <sheetData>
    <row r="2" spans="2:10" ht="15.75" x14ac:dyDescent="0.25">
      <c r="B2" s="25" t="s">
        <v>0</v>
      </c>
      <c r="C2" s="25"/>
      <c r="D2" s="25"/>
      <c r="E2" s="25"/>
      <c r="F2" s="25"/>
      <c r="G2" s="25"/>
      <c r="H2" s="25"/>
      <c r="I2" s="25"/>
      <c r="J2" s="1"/>
    </row>
    <row r="3" spans="2:10" ht="15.75" x14ac:dyDescent="0.25">
      <c r="B3" s="26" t="s">
        <v>1</v>
      </c>
      <c r="C3" s="26"/>
      <c r="D3" s="26"/>
      <c r="E3" s="26"/>
      <c r="F3" s="26"/>
      <c r="G3" s="26"/>
      <c r="H3" s="26"/>
      <c r="I3" s="26"/>
    </row>
    <row r="4" spans="2:10" ht="15.75" x14ac:dyDescent="0.25">
      <c r="B4" s="26" t="s">
        <v>43</v>
      </c>
      <c r="C4" s="26"/>
      <c r="D4" s="26"/>
      <c r="E4" s="26"/>
      <c r="F4" s="26"/>
      <c r="G4" s="26"/>
      <c r="H4" s="26"/>
      <c r="I4" s="26"/>
    </row>
    <row r="5" spans="2:10" ht="15.75" thickBot="1" x14ac:dyDescent="0.3"/>
    <row r="6" spans="2:10" ht="15.75" thickBot="1" x14ac:dyDescent="0.3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 x14ac:dyDescent="0.3">
      <c r="B7" s="27" t="s">
        <v>10</v>
      </c>
      <c r="C7" s="28"/>
      <c r="D7" s="28"/>
      <c r="E7" s="28"/>
      <c r="F7" s="28"/>
      <c r="G7" s="28"/>
      <c r="H7" s="29"/>
      <c r="I7" s="4">
        <v>4988844.34</v>
      </c>
    </row>
    <row r="8" spans="2:10" ht="45" customHeight="1" thickBot="1" x14ac:dyDescent="0.3">
      <c r="B8" s="5">
        <v>44599</v>
      </c>
      <c r="C8" s="6">
        <v>6121</v>
      </c>
      <c r="D8" s="6" t="s">
        <v>12</v>
      </c>
      <c r="E8" s="7" t="s">
        <v>36</v>
      </c>
      <c r="F8" s="8" t="s">
        <v>37</v>
      </c>
      <c r="G8" s="9">
        <v>2600</v>
      </c>
      <c r="H8" s="10"/>
      <c r="I8" s="4">
        <f>+I7-G8+H8</f>
        <v>4986244.34</v>
      </c>
    </row>
    <row r="9" spans="2:10" ht="45" customHeight="1" thickBot="1" x14ac:dyDescent="0.3">
      <c r="B9" s="5">
        <v>44599</v>
      </c>
      <c r="C9" s="6">
        <v>6122</v>
      </c>
      <c r="D9" s="6" t="s">
        <v>12</v>
      </c>
      <c r="E9" s="7" t="s">
        <v>36</v>
      </c>
      <c r="F9" s="8" t="s">
        <v>38</v>
      </c>
      <c r="G9" s="9">
        <v>110350</v>
      </c>
      <c r="H9" s="10"/>
      <c r="I9" s="4">
        <f>+I8-G9+H9</f>
        <v>4875894.34</v>
      </c>
    </row>
    <row r="10" spans="2:10" ht="45" customHeight="1" thickBot="1" x14ac:dyDescent="0.3">
      <c r="B10" s="5">
        <v>44601</v>
      </c>
      <c r="C10" s="6">
        <v>6123</v>
      </c>
      <c r="D10" s="6" t="s">
        <v>12</v>
      </c>
      <c r="E10" s="7" t="s">
        <v>39</v>
      </c>
      <c r="F10" s="8" t="s">
        <v>40</v>
      </c>
      <c r="G10" s="9">
        <v>113666.7</v>
      </c>
      <c r="H10" s="10"/>
      <c r="I10" s="4">
        <f t="shared" ref="I10:I14" si="0">+I9-G10+H10</f>
        <v>4762227.6399999997</v>
      </c>
    </row>
    <row r="11" spans="2:10" ht="45" customHeight="1" thickBot="1" x14ac:dyDescent="0.3">
      <c r="B11" s="5">
        <v>44609</v>
      </c>
      <c r="C11" s="6">
        <v>6124</v>
      </c>
      <c r="D11" s="6" t="s">
        <v>12</v>
      </c>
      <c r="E11" s="7" t="s">
        <v>36</v>
      </c>
      <c r="F11" s="8" t="s">
        <v>41</v>
      </c>
      <c r="G11" s="9">
        <v>2808</v>
      </c>
      <c r="H11" s="10"/>
      <c r="I11" s="4">
        <f t="shared" si="0"/>
        <v>4759419.6399999997</v>
      </c>
    </row>
    <row r="12" spans="2:10" ht="45" customHeight="1" thickBot="1" x14ac:dyDescent="0.3">
      <c r="B12" s="5">
        <v>44610</v>
      </c>
      <c r="C12" s="6">
        <v>6125</v>
      </c>
      <c r="D12" s="6" t="s">
        <v>12</v>
      </c>
      <c r="E12" s="7" t="s">
        <v>26</v>
      </c>
      <c r="F12" s="7" t="s">
        <v>42</v>
      </c>
      <c r="G12" s="9">
        <v>40551.53</v>
      </c>
      <c r="H12" s="10"/>
      <c r="I12" s="4">
        <f t="shared" si="0"/>
        <v>4718868.1099999994</v>
      </c>
    </row>
    <row r="13" spans="2:10" ht="48" customHeight="1" thickBot="1" x14ac:dyDescent="0.3">
      <c r="B13" s="5">
        <v>44620</v>
      </c>
      <c r="C13" s="6"/>
      <c r="D13" s="6" t="s">
        <v>16</v>
      </c>
      <c r="E13" s="7"/>
      <c r="F13" s="7" t="s">
        <v>17</v>
      </c>
      <c r="G13" s="9">
        <f>30.67+3.9+165.53+170.5+4.21+60.83+175</f>
        <v>610.64</v>
      </c>
      <c r="H13" s="10"/>
      <c r="I13" s="4">
        <f>+I12-G13+H13</f>
        <v>4718257.47</v>
      </c>
    </row>
    <row r="14" spans="2:10" ht="25.5" customHeight="1" thickBot="1" x14ac:dyDescent="0.3">
      <c r="B14" s="14"/>
      <c r="C14" s="14"/>
      <c r="D14" s="30" t="s">
        <v>44</v>
      </c>
      <c r="E14" s="31"/>
      <c r="F14" s="31"/>
      <c r="G14" s="15"/>
      <c r="H14" s="15"/>
      <c r="I14" s="4">
        <f t="shared" si="0"/>
        <v>4718257.47</v>
      </c>
    </row>
    <row r="16" spans="2:10" ht="15.75" x14ac:dyDescent="0.25">
      <c r="B16" s="16"/>
      <c r="G16" s="17"/>
    </row>
    <row r="19" spans="2:9" ht="22.5" customHeight="1" x14ac:dyDescent="0.35">
      <c r="B19" s="32" t="s">
        <v>18</v>
      </c>
      <c r="C19" s="32"/>
      <c r="D19" s="32"/>
      <c r="E19" s="32"/>
      <c r="G19" s="33" t="s">
        <v>19</v>
      </c>
      <c r="H19" s="33"/>
      <c r="I19" s="33"/>
    </row>
    <row r="20" spans="2:9" ht="18.75" x14ac:dyDescent="0.3">
      <c r="B20" s="18" t="s">
        <v>20</v>
      </c>
      <c r="E20" s="19"/>
      <c r="G20" s="24" t="s">
        <v>21</v>
      </c>
      <c r="H20" s="24"/>
      <c r="I20" s="24"/>
    </row>
  </sheetData>
  <mergeCells count="8">
    <mergeCell ref="G20:I20"/>
    <mergeCell ref="B2:I2"/>
    <mergeCell ref="B3:I3"/>
    <mergeCell ref="B4:I4"/>
    <mergeCell ref="B7:H7"/>
    <mergeCell ref="D14:F14"/>
    <mergeCell ref="B19:E19"/>
    <mergeCell ref="G19:I19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tabSelected="1" topLeftCell="A32" zoomScale="80" zoomScaleNormal="80" workbookViewId="0">
      <selection activeCell="E58" sqref="E58"/>
    </sheetView>
  </sheetViews>
  <sheetFormatPr baseColWidth="10" defaultRowHeight="15" x14ac:dyDescent="0.2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6.28515625" customWidth="1"/>
    <col min="11" max="11" width="13.140625" bestFit="1" customWidth="1"/>
  </cols>
  <sheetData>
    <row r="2" spans="2:10" ht="15.75" x14ac:dyDescent="0.25">
      <c r="B2" s="25" t="s">
        <v>0</v>
      </c>
      <c r="C2" s="25"/>
      <c r="D2" s="25"/>
      <c r="E2" s="25"/>
      <c r="F2" s="25"/>
      <c r="G2" s="25"/>
      <c r="H2" s="25"/>
      <c r="I2" s="25"/>
      <c r="J2" s="1"/>
    </row>
    <row r="3" spans="2:10" ht="15.75" x14ac:dyDescent="0.25">
      <c r="B3" s="26" t="s">
        <v>1</v>
      </c>
      <c r="C3" s="26"/>
      <c r="D3" s="26"/>
      <c r="E3" s="26"/>
      <c r="F3" s="26"/>
      <c r="G3" s="26"/>
      <c r="H3" s="26"/>
      <c r="I3" s="26"/>
    </row>
    <row r="4" spans="2:10" ht="15.75" x14ac:dyDescent="0.25">
      <c r="B4" s="26" t="s">
        <v>47</v>
      </c>
      <c r="C4" s="26"/>
      <c r="D4" s="26"/>
      <c r="E4" s="26"/>
      <c r="F4" s="26"/>
      <c r="G4" s="26"/>
      <c r="H4" s="26"/>
      <c r="I4" s="26"/>
    </row>
    <row r="5" spans="2:10" ht="15.75" thickBot="1" x14ac:dyDescent="0.3"/>
    <row r="6" spans="2:10" ht="15.75" thickBot="1" x14ac:dyDescent="0.3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 x14ac:dyDescent="0.3">
      <c r="B7" s="27" t="s">
        <v>10</v>
      </c>
      <c r="C7" s="28"/>
      <c r="D7" s="28"/>
      <c r="E7" s="28"/>
      <c r="F7" s="28"/>
      <c r="G7" s="28"/>
      <c r="H7" s="29"/>
      <c r="I7" s="4">
        <v>6704508.8600000003</v>
      </c>
    </row>
    <row r="8" spans="2:10" ht="45" customHeight="1" thickBot="1" x14ac:dyDescent="0.3">
      <c r="B8" s="5">
        <v>44656</v>
      </c>
      <c r="C8" s="6">
        <v>6133</v>
      </c>
      <c r="D8" s="6" t="s">
        <v>12</v>
      </c>
      <c r="E8" s="7" t="s">
        <v>36</v>
      </c>
      <c r="F8" s="8" t="s">
        <v>37</v>
      </c>
      <c r="G8" s="9">
        <v>15967.75</v>
      </c>
      <c r="H8" s="10"/>
      <c r="I8" s="4">
        <f>+I7-G8+H8</f>
        <v>6688541.1100000003</v>
      </c>
    </row>
    <row r="9" spans="2:10" ht="45" customHeight="1" thickBot="1" x14ac:dyDescent="0.3">
      <c r="B9" s="5">
        <v>37354</v>
      </c>
      <c r="C9" s="6">
        <v>6134</v>
      </c>
      <c r="D9" s="6" t="s">
        <v>12</v>
      </c>
      <c r="E9" s="7" t="s">
        <v>15</v>
      </c>
      <c r="F9" s="8"/>
      <c r="G9" s="9">
        <v>0</v>
      </c>
      <c r="H9" s="10"/>
      <c r="I9" s="4">
        <f>+I8-G9+H9</f>
        <v>6688541.1100000003</v>
      </c>
    </row>
    <row r="10" spans="2:10" ht="45" customHeight="1" thickBot="1" x14ac:dyDescent="0.3">
      <c r="B10" s="5">
        <v>36624</v>
      </c>
      <c r="C10" s="6">
        <v>6135</v>
      </c>
      <c r="D10" s="6" t="s">
        <v>12</v>
      </c>
      <c r="E10" s="7" t="s">
        <v>15</v>
      </c>
      <c r="F10" s="8"/>
      <c r="G10" s="9">
        <v>0</v>
      </c>
      <c r="H10" s="10"/>
      <c r="I10" s="4">
        <f t="shared" ref="I10:I17" si="0">+I9-G10+H10</f>
        <v>6688541.1100000003</v>
      </c>
    </row>
    <row r="11" spans="2:10" ht="45" customHeight="1" thickBot="1" x14ac:dyDescent="0.3">
      <c r="B11" s="5">
        <v>44662</v>
      </c>
      <c r="C11" s="6">
        <v>6136</v>
      </c>
      <c r="D11" s="6" t="s">
        <v>12</v>
      </c>
      <c r="E11" s="7" t="s">
        <v>49</v>
      </c>
      <c r="F11" s="8"/>
      <c r="G11" s="9">
        <v>279854.03000000003</v>
      </c>
      <c r="H11" s="10"/>
      <c r="I11" s="4">
        <f t="shared" si="0"/>
        <v>6408687.0800000001</v>
      </c>
    </row>
    <row r="12" spans="2:10" ht="45" customHeight="1" thickBot="1" x14ac:dyDescent="0.3">
      <c r="B12" s="5">
        <v>44662</v>
      </c>
      <c r="C12" s="6">
        <v>6137</v>
      </c>
      <c r="D12" s="6" t="s">
        <v>12</v>
      </c>
      <c r="E12" s="7" t="s">
        <v>50</v>
      </c>
      <c r="F12" s="7"/>
      <c r="G12" s="9">
        <v>492334.56</v>
      </c>
      <c r="H12" s="10"/>
      <c r="I12" s="4">
        <f t="shared" si="0"/>
        <v>5916352.5200000005</v>
      </c>
    </row>
    <row r="13" spans="2:10" ht="45" customHeight="1" thickBot="1" x14ac:dyDescent="0.3">
      <c r="B13" s="5">
        <v>44663</v>
      </c>
      <c r="C13" s="6" t="s">
        <v>48</v>
      </c>
      <c r="D13" s="6" t="s">
        <v>12</v>
      </c>
      <c r="E13" s="7" t="s">
        <v>13</v>
      </c>
      <c r="F13" s="8"/>
      <c r="G13" s="9"/>
      <c r="H13" s="10">
        <v>35625</v>
      </c>
      <c r="I13" s="4">
        <f t="shared" si="0"/>
        <v>5951977.5200000005</v>
      </c>
    </row>
    <row r="14" spans="2:10" ht="45" customHeight="1" thickBot="1" x14ac:dyDescent="0.3">
      <c r="B14" s="5">
        <v>44669</v>
      </c>
      <c r="C14" s="6">
        <v>6138</v>
      </c>
      <c r="D14" s="6" t="s">
        <v>12</v>
      </c>
      <c r="E14" s="7" t="s">
        <v>51</v>
      </c>
      <c r="F14" s="7"/>
      <c r="G14" s="9">
        <v>39107.15</v>
      </c>
      <c r="H14" s="10"/>
      <c r="I14" s="4">
        <f t="shared" si="0"/>
        <v>5912870.3700000001</v>
      </c>
    </row>
    <row r="15" spans="2:10" ht="45" customHeight="1" thickBot="1" x14ac:dyDescent="0.3">
      <c r="B15" s="5">
        <v>44676</v>
      </c>
      <c r="C15" s="6">
        <v>6139</v>
      </c>
      <c r="D15" s="6" t="s">
        <v>12</v>
      </c>
      <c r="E15" s="7" t="s">
        <v>45</v>
      </c>
      <c r="F15" s="8" t="s">
        <v>46</v>
      </c>
      <c r="G15" s="9">
        <v>1095144.19</v>
      </c>
      <c r="H15" s="10"/>
      <c r="I15" s="4">
        <f t="shared" si="0"/>
        <v>4817726.18</v>
      </c>
    </row>
    <row r="16" spans="2:10" ht="48" customHeight="1" thickBot="1" x14ac:dyDescent="0.3">
      <c r="B16" s="5">
        <v>44681</v>
      </c>
      <c r="C16" s="6"/>
      <c r="D16" s="6" t="s">
        <v>16</v>
      </c>
      <c r="E16" s="7"/>
      <c r="F16" s="7" t="s">
        <v>17</v>
      </c>
      <c r="G16" s="9">
        <v>3334.59</v>
      </c>
      <c r="H16" s="10"/>
      <c r="I16" s="4">
        <f t="shared" si="0"/>
        <v>4814391.59</v>
      </c>
    </row>
    <row r="17" spans="2:9" ht="25.5" customHeight="1" thickBot="1" x14ac:dyDescent="0.3">
      <c r="B17" s="14"/>
      <c r="C17" s="14"/>
      <c r="D17" s="30" t="s">
        <v>52</v>
      </c>
      <c r="E17" s="31"/>
      <c r="F17" s="31"/>
      <c r="G17" s="15"/>
      <c r="H17" s="15"/>
      <c r="I17" s="4">
        <f t="shared" si="0"/>
        <v>4814391.59</v>
      </c>
    </row>
    <row r="19" spans="2:9" ht="15.75" x14ac:dyDescent="0.25">
      <c r="B19" s="16"/>
      <c r="G19" s="17"/>
    </row>
    <row r="21" spans="2:9" x14ac:dyDescent="0.25">
      <c r="B21" s="55"/>
      <c r="C21" s="58" t="s">
        <v>56</v>
      </c>
      <c r="D21" s="58"/>
      <c r="E21" s="60"/>
    </row>
    <row r="22" spans="2:9" ht="22.5" customHeight="1" x14ac:dyDescent="0.25">
      <c r="B22" s="56"/>
      <c r="C22" s="58" t="s">
        <v>57</v>
      </c>
      <c r="D22" s="58"/>
      <c r="E22" s="60"/>
    </row>
    <row r="23" spans="2:9" x14ac:dyDescent="0.25">
      <c r="B23" s="57"/>
      <c r="C23" s="58"/>
      <c r="D23" s="59"/>
      <c r="E23" s="60"/>
    </row>
    <row r="35" spans="2:9" ht="21" x14ac:dyDescent="0.35">
      <c r="B35" s="32"/>
      <c r="C35" s="32"/>
      <c r="D35" s="32"/>
      <c r="E35" s="32"/>
      <c r="G35" s="33"/>
      <c r="H35" s="33"/>
      <c r="I35" s="33"/>
    </row>
    <row r="36" spans="2:9" ht="18.75" x14ac:dyDescent="0.3">
      <c r="B36" s="18"/>
      <c r="E36" s="19"/>
      <c r="G36" s="24"/>
      <c r="H36" s="24"/>
      <c r="I36" s="24"/>
    </row>
    <row r="40" spans="2:9" ht="15.75" x14ac:dyDescent="0.25">
      <c r="B40" s="25" t="s">
        <v>0</v>
      </c>
      <c r="C40" s="25"/>
      <c r="D40" s="25"/>
      <c r="E40" s="25"/>
      <c r="F40" s="25"/>
      <c r="G40" s="25"/>
      <c r="H40" s="25"/>
      <c r="I40" s="25"/>
    </row>
    <row r="41" spans="2:9" ht="15.75" x14ac:dyDescent="0.25">
      <c r="B41" s="26" t="s">
        <v>53</v>
      </c>
      <c r="C41" s="26"/>
      <c r="D41" s="26"/>
      <c r="E41" s="26"/>
      <c r="F41" s="26"/>
      <c r="G41" s="26"/>
      <c r="H41" s="26"/>
      <c r="I41" s="26"/>
    </row>
    <row r="42" spans="2:9" ht="15.75" x14ac:dyDescent="0.25">
      <c r="B42" s="26" t="s">
        <v>47</v>
      </c>
      <c r="C42" s="26"/>
      <c r="D42" s="26"/>
      <c r="E42" s="26"/>
      <c r="F42" s="26"/>
      <c r="G42" s="26"/>
      <c r="H42" s="26"/>
      <c r="I42" s="26"/>
    </row>
    <row r="43" spans="2:9" ht="15.75" thickBot="1" x14ac:dyDescent="0.3"/>
    <row r="44" spans="2:9" ht="15.75" thickBot="1" x14ac:dyDescent="0.3">
      <c r="B44" s="2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3" t="s">
        <v>8</v>
      </c>
      <c r="I44" s="3" t="s">
        <v>9</v>
      </c>
    </row>
    <row r="45" spans="2:9" ht="15.75" thickBot="1" x14ac:dyDescent="0.3">
      <c r="B45" s="27" t="s">
        <v>10</v>
      </c>
      <c r="C45" s="28"/>
      <c r="D45" s="28"/>
      <c r="E45" s="28"/>
      <c r="F45" s="28"/>
      <c r="G45" s="28"/>
      <c r="H45" s="29"/>
      <c r="I45" s="4">
        <v>22397753.350000001</v>
      </c>
    </row>
    <row r="46" spans="2:9" x14ac:dyDescent="0.25">
      <c r="B46" s="34">
        <v>44663</v>
      </c>
      <c r="C46" s="35" t="s">
        <v>54</v>
      </c>
      <c r="D46" s="35" t="s">
        <v>11</v>
      </c>
      <c r="E46" s="35" t="s">
        <v>13</v>
      </c>
      <c r="F46" s="35" t="s">
        <v>55</v>
      </c>
      <c r="G46" s="37"/>
      <c r="H46" s="37">
        <v>29346.13</v>
      </c>
      <c r="I46" s="38">
        <f>+I45-G46+H46</f>
        <v>22427099.48</v>
      </c>
    </row>
    <row r="47" spans="2:9" x14ac:dyDescent="0.25">
      <c r="B47" s="39"/>
      <c r="C47" s="40"/>
      <c r="D47" s="40"/>
      <c r="E47" s="41"/>
      <c r="F47" s="41"/>
      <c r="G47" s="42"/>
      <c r="H47" s="42"/>
      <c r="I47" s="38">
        <f>+I46-G47+H47</f>
        <v>22427099.48</v>
      </c>
    </row>
    <row r="48" spans="2:9" x14ac:dyDescent="0.25">
      <c r="B48" s="34"/>
      <c r="C48" s="35"/>
      <c r="D48" s="40"/>
      <c r="E48" s="41"/>
      <c r="F48" s="41"/>
      <c r="G48" s="37"/>
      <c r="H48" s="37"/>
      <c r="I48" s="38"/>
    </row>
    <row r="49" spans="2:9" ht="15.75" thickBot="1" x14ac:dyDescent="0.3">
      <c r="B49" s="34"/>
      <c r="C49" s="35"/>
      <c r="D49" s="35"/>
      <c r="E49" s="36"/>
      <c r="F49" s="36"/>
      <c r="G49" s="37"/>
      <c r="H49" s="37"/>
      <c r="I49" s="38"/>
    </row>
    <row r="50" spans="2:9" ht="15.75" thickBot="1" x14ac:dyDescent="0.3">
      <c r="B50" s="43"/>
      <c r="C50" s="44"/>
      <c r="D50" s="44"/>
      <c r="E50" s="44"/>
      <c r="F50" s="45"/>
      <c r="G50" s="46"/>
      <c r="H50" s="47"/>
      <c r="I50" s="4"/>
    </row>
    <row r="51" spans="2:9" ht="15.75" thickBot="1" x14ac:dyDescent="0.3">
      <c r="B51" s="48"/>
      <c r="C51" s="47"/>
      <c r="D51" s="49" t="s">
        <v>52</v>
      </c>
      <c r="E51" s="50"/>
      <c r="F51" s="51"/>
      <c r="G51" s="47"/>
      <c r="H51" s="47"/>
      <c r="I51" s="4">
        <f>+I47</f>
        <v>22427099.48</v>
      </c>
    </row>
    <row r="52" spans="2:9" x14ac:dyDescent="0.25">
      <c r="B52" s="14"/>
      <c r="C52" s="14"/>
      <c r="D52" s="52"/>
      <c r="E52" s="52"/>
      <c r="F52" s="52"/>
      <c r="G52" s="14"/>
      <c r="H52" s="14"/>
      <c r="I52" s="53"/>
    </row>
    <row r="53" spans="2:9" x14ac:dyDescent="0.25">
      <c r="B53" s="14"/>
      <c r="C53" s="14"/>
      <c r="D53" s="52"/>
      <c r="E53" s="52"/>
      <c r="F53" s="52"/>
      <c r="G53" s="14"/>
      <c r="H53" s="14"/>
      <c r="I53" s="53"/>
    </row>
    <row r="54" spans="2:9" x14ac:dyDescent="0.25">
      <c r="B54" s="58"/>
      <c r="C54" s="58"/>
      <c r="D54" s="58"/>
      <c r="E54" s="54"/>
      <c r="F54" s="54"/>
      <c r="G54" s="54"/>
      <c r="H54" s="54"/>
      <c r="I54" s="53"/>
    </row>
    <row r="55" spans="2:9" x14ac:dyDescent="0.25">
      <c r="B55" s="58"/>
      <c r="C55" s="58"/>
      <c r="D55" s="58"/>
      <c r="E55" s="54"/>
      <c r="F55" s="54"/>
      <c r="G55" s="54"/>
      <c r="H55" s="54"/>
      <c r="I55" s="53"/>
    </row>
    <row r="56" spans="2:9" x14ac:dyDescent="0.25">
      <c r="B56" s="14"/>
      <c r="C56" s="14"/>
      <c r="D56" s="52"/>
      <c r="E56" s="52"/>
      <c r="F56" s="52"/>
      <c r="G56" s="14"/>
      <c r="H56" s="14"/>
      <c r="I56" s="53"/>
    </row>
    <row r="57" spans="2:9" x14ac:dyDescent="0.25">
      <c r="B57" s="58" t="s">
        <v>56</v>
      </c>
      <c r="C57" s="58"/>
      <c r="D57" s="60"/>
      <c r="E57" s="54"/>
      <c r="F57" s="54"/>
      <c r="G57" s="54"/>
      <c r="H57" s="54"/>
      <c r="I57" s="53"/>
    </row>
    <row r="58" spans="2:9" x14ac:dyDescent="0.25">
      <c r="B58" s="58" t="s">
        <v>57</v>
      </c>
      <c r="C58" s="58"/>
      <c r="D58" s="60"/>
      <c r="E58" s="54"/>
      <c r="F58" s="54"/>
      <c r="G58" s="54"/>
      <c r="H58" s="54"/>
      <c r="I58" s="53"/>
    </row>
    <row r="59" spans="2:9" x14ac:dyDescent="0.25">
      <c r="B59" s="14"/>
      <c r="C59" s="14"/>
      <c r="D59" s="52"/>
      <c r="E59" s="52"/>
      <c r="F59" s="52"/>
      <c r="G59" s="14"/>
      <c r="H59" s="14"/>
      <c r="I59" s="53"/>
    </row>
    <row r="60" spans="2:9" x14ac:dyDescent="0.25">
      <c r="B60" s="14"/>
      <c r="C60" s="14"/>
      <c r="D60" s="52"/>
      <c r="E60" s="52"/>
      <c r="F60" s="52"/>
      <c r="G60" s="14"/>
      <c r="H60" s="14"/>
      <c r="I60" s="53"/>
    </row>
    <row r="61" spans="2:9" x14ac:dyDescent="0.25">
      <c r="B61" s="14"/>
      <c r="C61" s="14"/>
      <c r="D61" s="52"/>
      <c r="E61" s="52"/>
      <c r="F61" s="52"/>
      <c r="G61" s="14"/>
      <c r="H61" s="14"/>
      <c r="I61" s="53"/>
    </row>
  </sheetData>
  <mergeCells count="14">
    <mergeCell ref="D51:F51"/>
    <mergeCell ref="B40:I40"/>
    <mergeCell ref="B41:I41"/>
    <mergeCell ref="B42:I42"/>
    <mergeCell ref="B45:H45"/>
    <mergeCell ref="B50:F50"/>
    <mergeCell ref="G36:I36"/>
    <mergeCell ref="B2:I2"/>
    <mergeCell ref="B3:I3"/>
    <mergeCell ref="B4:I4"/>
    <mergeCell ref="B7:H7"/>
    <mergeCell ref="D17:F17"/>
    <mergeCell ref="B35:E35"/>
    <mergeCell ref="G35:I35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Cuenta Operativa ENE 2022</vt:lpstr>
      <vt:lpstr>Cuenta Operativa FEB 2022</vt:lpstr>
      <vt:lpstr>Cuenta Operativa MARZO 2022</vt:lpstr>
      <vt:lpstr>'Cuenta Operativa MARZO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Invitada</dc:creator>
  <cp:lastModifiedBy>OAI</cp:lastModifiedBy>
  <cp:lastPrinted>2022-05-10T15:01:32Z</cp:lastPrinted>
  <dcterms:created xsi:type="dcterms:W3CDTF">2022-02-02T15:58:48Z</dcterms:created>
  <dcterms:modified xsi:type="dcterms:W3CDTF">2022-05-10T15:02:10Z</dcterms:modified>
</cp:coreProperties>
</file>