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agosto\contabilidad\"/>
    </mc:Choice>
  </mc:AlternateContent>
  <bookViews>
    <workbookView xWindow="0" yWindow="0" windowWidth="20490" windowHeight="7620"/>
  </bookViews>
  <sheets>
    <sheet name="CUENTA UN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5" l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" i="5" l="1"/>
  <c r="I9" i="5" s="1"/>
  <c r="I10" i="5" s="1"/>
  <c r="I11" i="5" s="1"/>
  <c r="I12" i="5" s="1"/>
  <c r="I13" i="5" s="1"/>
  <c r="I14" i="5" s="1"/>
  <c r="I15" i="5" s="1"/>
  <c r="I16" i="5" s="1"/>
  <c r="I18" i="5" l="1"/>
</calcChain>
</file>

<file path=xl/sharedStrings.xml><?xml version="1.0" encoding="utf-8"?>
<sst xmlns="http://schemas.openxmlformats.org/spreadsheetml/2006/main" count="137" uniqueCount="66">
  <si>
    <t>INDUSTRIA NACIONAL DE LA AGUAJA (INAGUA)</t>
  </si>
  <si>
    <t>INGRESOS Y ENGRESOS DE LA CUENTA 010-252119-0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</si>
  <si>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</si>
  <si>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</si>
  <si>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</si>
  <si>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</si>
  <si>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</si>
  <si>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</si>
  <si>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</si>
  <si>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</si>
  <si>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</si>
  <si>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 xml:space="preserve">Lic. Sobeida Pimentel </t>
  </si>
  <si>
    <t xml:space="preserve"> Lic. Guillermo Gonzalez</t>
  </si>
  <si>
    <t>Enc. Division Financiera</t>
  </si>
  <si>
    <t>Enc. Administrativo y Financiero</t>
  </si>
  <si>
    <t>AL 31/08/2022</t>
  </si>
  <si>
    <t>LIBR.</t>
  </si>
  <si>
    <t>ROALTEX, SRL</t>
  </si>
  <si>
    <t>ADQUISICION DE TELAS</t>
  </si>
  <si>
    <t>846-1</t>
  </si>
  <si>
    <t>MARIA MENDEX</t>
  </si>
  <si>
    <t>SERVICIO DE CAPACITACION</t>
  </si>
  <si>
    <t>INAGUJA</t>
  </si>
  <si>
    <t>INGRESO POR OPERACIONES</t>
  </si>
  <si>
    <t>917-1</t>
  </si>
  <si>
    <t>983-1</t>
  </si>
  <si>
    <t>TUKITUKI INVESTMENT, SRL</t>
  </si>
  <si>
    <t>999-1</t>
  </si>
  <si>
    <t>NOMINA</t>
  </si>
  <si>
    <t>NOMINA DE JORNALEROS JUNIO 2022</t>
  </si>
  <si>
    <t>1011-1</t>
  </si>
  <si>
    <t>NOMINA DE JORNALEROS JULIO 2022</t>
  </si>
  <si>
    <t>Balance Disponible al 31/08/2022</t>
  </si>
  <si>
    <t xml:space="preserve"> </t>
  </si>
  <si>
    <t>TRANSF</t>
  </si>
  <si>
    <t>956-1</t>
  </si>
  <si>
    <t>REINTEGRO SUBSIDIO MATERNIDAD</t>
  </si>
  <si>
    <t>INGRESOS Y ENGRESOS DE LA CUENTA 010-241655-9</t>
  </si>
  <si>
    <t>CK</t>
  </si>
  <si>
    <t>COLECTOR DE IMPUESTOS INTERNOS</t>
  </si>
  <si>
    <t>ACUERDO DE PAGO DEL ITBIS 4/7, MES FEBRERO Y MARZO 2022</t>
  </si>
  <si>
    <t>DOP</t>
  </si>
  <si>
    <t>PAGO IMPUESTOS IR-17, CORRESP. JULIO 2022</t>
  </si>
  <si>
    <t>NULO</t>
  </si>
  <si>
    <t>PAGO DE ITBIS, MES MAYO 2022</t>
  </si>
  <si>
    <t>DINORAH CARABALLO</t>
  </si>
  <si>
    <t>PAGO JORNALEROS MES JUNIO 2022</t>
  </si>
  <si>
    <t>AMBAR A. FELIZ UREÑA</t>
  </si>
  <si>
    <t>PIROPA A. UREÑA CABRAL</t>
  </si>
  <si>
    <t>EUSEBIO ORTEGA TEJADA</t>
  </si>
  <si>
    <t>YAKEISI Y. BEATO GUERRERO</t>
  </si>
  <si>
    <t>MANUEL ELPIDIO DOMINGUEZ</t>
  </si>
  <si>
    <t>MARIZOL SANCHEZ PEÑA</t>
  </si>
  <si>
    <t>PAGO ITBIS MES DE JULIO 2022</t>
  </si>
  <si>
    <t>PAGO JORNALEROS MES JULIO 2022</t>
  </si>
  <si>
    <t>LANDOL SERVICIOS MULTIPLES, SRL</t>
  </si>
  <si>
    <t>SOCORRO MARIA ARIAS ALMONTE</t>
  </si>
  <si>
    <t>PAGO JORNALEROS MES AGOSTO 2022</t>
  </si>
  <si>
    <t>NICOLES GARCIA JIMENEZ</t>
  </si>
  <si>
    <t>PAGO JORNALES MES AGOSTO 2022</t>
  </si>
  <si>
    <t>WILVENIA K. NUÑEZ AGRAMONTE</t>
  </si>
  <si>
    <t>N/D</t>
  </si>
  <si>
    <t>CARGOS BANCARIOS</t>
  </si>
  <si>
    <t>Enc. Division financiera</t>
  </si>
  <si>
    <t>INDUSTRIA NACIONAL DE LA AGUJA (INAGUJA)</t>
  </si>
  <si>
    <t xml:space="preserve">BALANCE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</si>
</sst>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wrapText="1"/>
    </xf>
    <xf numFmtId="14" fontId="0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43" fontId="1" fillId="0" borderId="6" xfId="1" applyFont="1" applyBorder="1" applyAlignment="1">
      <alignment horizontal="center" wrapText="1"/>
    </xf>
    <xf numFmtId="43" fontId="2" fillId="0" borderId="7" xfId="1" applyFont="1" applyBorder="1" applyAlignment="1">
      <alignment wrapText="1"/>
    </xf>
    <xf numFmtId="0" fontId="0" fillId="0" borderId="2" xfId="0" applyBorder="1"/>
    <xf numFmtId="0" fontId="0" fillId="0" borderId="1" xfId="0" applyBorder="1"/>
    <xf numFmtId="0" fontId="2" fillId="0" borderId="0" xfId="0" applyFont="1"/>
    <xf numFmtId="0" fontId="5" fillId="0" borderId="0" xfId="0" applyFont="1"/>
    <xf numFmtId="43" fontId="0" fillId="0" borderId="0" xfId="1" applyFont="1"/>
    <xf numFmtId="43" fontId="0" fillId="0" borderId="2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1" fillId="0" borderId="6" xfId="1" applyFont="1" applyBorder="1" applyAlignment="1">
      <alignment wrapText="1"/>
    </xf>
    <xf numFmtId="43" fontId="0" fillId="0" borderId="2" xfId="0" applyNumberFormat="1" applyBorder="1"/>
    <xf numFmtId="14" fontId="0" fillId="0" borderId="8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1" xfId="1" applyFont="1" applyFill="1" applyBorder="1" applyAlignment="1">
      <alignment horizontal="right"/>
    </xf>
    <xf numFmtId="43" fontId="0" fillId="0" borderId="9" xfId="1" applyFont="1" applyBorder="1"/>
    <xf numFmtId="14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3" fontId="0" fillId="0" borderId="14" xfId="1" applyFont="1" applyFill="1" applyBorder="1" applyAlignment="1">
      <alignment horizontal="right"/>
    </xf>
    <xf numFmtId="43" fontId="0" fillId="0" borderId="13" xfId="1" applyFont="1" applyBorder="1"/>
    <xf numFmtId="43" fontId="2" fillId="0" borderId="15" xfId="1" applyFont="1" applyBorder="1" applyAlignment="1">
      <alignment wrapText="1"/>
    </xf>
    <xf numFmtId="0" fontId="0" fillId="0" borderId="17" xfId="0" applyBorder="1"/>
    <xf numFmtId="43" fontId="2" fillId="0" borderId="18" xfId="1" applyFont="1" applyBorder="1" applyAlignment="1">
      <alignment wrapText="1"/>
    </xf>
    <xf numFmtId="0" fontId="3" fillId="0" borderId="0" xfId="0" applyFont="1"/>
    <xf numFmtId="43" fontId="0" fillId="0" borderId="0" xfId="0" applyNumberFormat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323851</xdr:colOff>
      <xdr:row>0</xdr:row>
      <xdr:rowOff>123826</xdr:rowOff>
    </xdr:from>
    <xdr:to>
      <xdr:col>8</xdr:col>
      <xdr:colOff>353128</xdr:colOff>
      <xdr:row>4</xdr:row>
      <xdr:rowOff>66675</xdr:rowOff>
    </xdr:to>
    <xdr:pic>
      <xdr:nvPicPr>
        <xdr:cNvPr id="2" name="Imagen 1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1" y="123826"/>
          <a:ext cx="1177156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85725</xdr:rowOff>
    </xdr:from>
    <xdr:to>
      <xdr:col>1</xdr:col>
      <xdr:colOff>857250</xdr:colOff>
      <xdr:row>4</xdr:row>
      <xdr:rowOff>85725</xdr:rowOff>
    </xdr:to>
    <xdr:pic>
      <xdr:nvPicPr>
        <xdr:cNvPr id="3" name="Imagen 2" descr="Resultado de imagen de escudo dominican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333375</xdr:colOff>
      <xdr:row>0</xdr:row>
      <xdr:rowOff>66676</xdr:rowOff>
    </xdr:from>
    <xdr:to>
      <xdr:col>8</xdr:col>
      <xdr:colOff>528521</xdr:colOff>
      <xdr:row>4</xdr:row>
      <xdr:rowOff>112869</xdr:rowOff>
    </xdr:to>
    <xdr:pic>
      <xdr:nvPicPr>
        <xdr:cNvPr id="4" name="Imagen 3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66676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55060</xdr:colOff>
      <xdr:row>0</xdr:row>
      <xdr:rowOff>85725</xdr:rowOff>
    </xdr:from>
    <xdr:to>
      <xdr:col>1</xdr:col>
      <xdr:colOff>845635</xdr:colOff>
      <xdr:row>4</xdr:row>
      <xdr:rowOff>85725</xdr:rowOff>
    </xdr:to>
    <xdr:pic>
      <xdr:nvPicPr>
        <xdr:cNvPr id="5" name="Imagen 4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94" y="85725"/>
          <a:ext cx="790575" cy="778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1251027</xdr:colOff>
      <xdr:row>19</xdr:row>
      <xdr:rowOff>0</xdr:rowOff>
    </xdr:from>
    <xdr:to>
      <xdr:col>7</xdr:col>
      <xdr:colOff>1141724</xdr:colOff>
      <xdr:row>27</xdr:row>
      <xdr:rowOff>180975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942" y="4042317"/>
          <a:ext cx="2051245" cy="1667804"/>
        </a:xfrm>
        <a:prstGeom prst="rect">
          <a:avLst/>
        </a:prstGeom>
      </xdr:spPr>
    </xdr:pic>
    <xdr:clientData/>
  </xdr:twoCellAnchor>
  <xdr:twoCellAnchor editAs="oneCell">
    <xdr:from>
      <xdr:col>1</xdr:col>
      <xdr:colOff>18819</xdr:colOff>
      <xdr:row>18</xdr:row>
      <xdr:rowOff>87815</xdr:rowOff>
    </xdr:from>
    <xdr:to>
      <xdr:col>3</xdr:col>
      <xdr:colOff>369034</xdr:colOff>
      <xdr:row>27</xdr:row>
      <xdr:rowOff>174170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453" y="3944278"/>
          <a:ext cx="1941587" cy="1759038"/>
        </a:xfrm>
        <a:prstGeom prst="rect">
          <a:avLst/>
        </a:prstGeom>
      </xdr:spPr>
    </xdr:pic>
    <xdr:clientData/>
  </xdr:twoCellAnchor>
  <xdr:twoCellAnchor editAs="oneCell">
    <xdr:from>
      <xdr:col>7</xdr:col>
      <xdr:colOff>528754</xdr:colOff>
      <xdr:row>54</xdr:row>
      <xdr:rowOff>126846</xdr:rowOff>
    </xdr:from>
    <xdr:to>
      <xdr:col>8</xdr:col>
      <xdr:colOff>719718</xdr:colOff>
      <xdr:row>58</xdr:row>
      <xdr:rowOff>31326</xdr:rowOff>
    </xdr:to>
    <xdr:pic>
      <xdr:nvPicPr>
        <xdr:cNvPr id="26" name="Imagen 3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217" y="11998248"/>
          <a:ext cx="1340934" cy="740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54</xdr:row>
      <xdr:rowOff>177490</xdr:rowOff>
    </xdr:from>
    <xdr:to>
      <xdr:col>1</xdr:col>
      <xdr:colOff>919279</xdr:colOff>
      <xdr:row>58</xdr:row>
      <xdr:rowOff>102452</xdr:rowOff>
    </xdr:to>
    <xdr:pic>
      <xdr:nvPicPr>
        <xdr:cNvPr id="27" name="Imagen 4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884" y="12048892"/>
          <a:ext cx="824029" cy="761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23814</xdr:colOff>
      <xdr:row>87</xdr:row>
      <xdr:rowOff>35428</xdr:rowOff>
    </xdr:from>
    <xdr:to>
      <xdr:col>3</xdr:col>
      <xdr:colOff>607915</xdr:colOff>
      <xdr:row>96</xdr:row>
      <xdr:rowOff>127774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48" y="22186861"/>
          <a:ext cx="2175473" cy="1857956"/>
        </a:xfrm>
        <a:prstGeom prst="rect">
          <a:avLst/>
        </a:prstGeom>
      </xdr:spPr>
    </xdr:pic>
    <xdr:clientData/>
  </xdr:twoCellAnchor>
  <xdr:twoCellAnchor editAs="oneCell">
    <xdr:from>
      <xdr:col>6</xdr:col>
      <xdr:colOff>1128189</xdr:colOff>
      <xdr:row>87</xdr:row>
      <xdr:rowOff>39085</xdr:rowOff>
    </xdr:from>
    <xdr:to>
      <xdr:col>7</xdr:col>
      <xdr:colOff>872642</xdr:colOff>
      <xdr:row>96</xdr:row>
      <xdr:rowOff>139390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9104" y="23491494"/>
          <a:ext cx="1905001" cy="1865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9"/>
  <sheetViews>
    <sheetView tabSelected="1" topLeftCell="A85" zoomScale="82" zoomScaleNormal="82" workbookViewId="0">
      <selection activeCell="F106" sqref="F106"/>
    </sheetView>
  </sheetViews>
  <sheetFormatPr defaultColWidth="11.42578125" defaultRowHeight="15" x14ac:dyDescent="0.25"/>
  <cols>
    <col min="1" max="1" width="7" customWidth="1"/>
    <col min="2" max="2" width="14" customWidth="1"/>
    <col min="3" max="3" width="10" customWidth="1"/>
    <col min="4" max="4" width="9.28515625" customWidth="1"/>
    <col min="5" max="5" width="31" customWidth="1"/>
    <col min="6" max="6" width="40.140625" customWidth="1"/>
    <col min="7" max="7" width="32.42578125" customWidth="1"/>
    <col min="8" max="8" width="17.28515625" customWidth="1"/>
    <col min="9" max="9" width="14.140625" customWidth="1"/>
    <col min="10" max="10" width="15.28515625" customWidth="1"/>
    <col min="11" max="11" width="14.7109375" customWidth="1"/>
    <col min="12" max="12" width="14.28515625" customWidth="1"/>
    <col min="13" max="13" width="14.5703125" customWidth="1"/>
  </cols>
  <sheetData>
    <row r="2" spans="2:10" ht="15.75" x14ac:dyDescent="0.25">
      <c r="B2" s="44" t="s">
        <v>0</v>
      </c>
      <c r="C2" s="44"/>
      <c r="D2" s="44"/>
      <c r="E2" s="44"/>
      <c r="F2" s="44"/>
      <c r="G2" s="44"/>
      <c r="H2" s="44"/>
      <c r="I2" s="44"/>
      <c r="J2" s="1"/>
    </row>
    <row r="3" spans="2:10" ht="15.75" x14ac:dyDescent="0.25">
      <c r="B3" s="45" t="s">
        <v>1</v>
      </c>
      <c r="C3" s="45"/>
      <c r="D3" s="45"/>
      <c r="E3" s="45"/>
      <c r="F3" s="45"/>
      <c r="G3" s="45"/>
      <c r="H3" s="45"/>
      <c r="I3" s="45"/>
    </row>
    <row r="4" spans="2:10" ht="15.75" x14ac:dyDescent="0.25">
      <c r="B4" s="45" t="s">
        <v>15</v>
      </c>
      <c r="C4" s="45"/>
      <c r="D4" s="45"/>
      <c r="E4" s="45"/>
      <c r="F4" s="45"/>
      <c r="G4" s="45"/>
      <c r="H4" s="45"/>
      <c r="I4" s="45"/>
    </row>
    <row r="5" spans="2:10" ht="15.75" thickBot="1" x14ac:dyDescent="0.3"/>
    <row r="6" spans="2:10" ht="15.75" thickBot="1" x14ac:dyDescent="0.3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 x14ac:dyDescent="0.3">
      <c r="B7" s="46" t="s">
        <v>10</v>
      </c>
      <c r="C7" s="47"/>
      <c r="D7" s="47"/>
      <c r="E7" s="47"/>
      <c r="F7" s="47"/>
      <c r="G7" s="47"/>
      <c r="H7" s="50"/>
      <c r="I7" s="4">
        <v>8345994.6900000004</v>
      </c>
    </row>
    <row r="8" spans="2:10" ht="18" customHeight="1" x14ac:dyDescent="0.25">
      <c r="B8" s="5">
        <v>44778</v>
      </c>
      <c r="C8" s="6" t="s">
        <v>19</v>
      </c>
      <c r="D8" s="6" t="s">
        <v>16</v>
      </c>
      <c r="E8" s="7" t="s">
        <v>20</v>
      </c>
      <c r="F8" s="7" t="s">
        <v>21</v>
      </c>
      <c r="G8" s="8">
        <v>84500</v>
      </c>
      <c r="H8" s="8"/>
      <c r="I8" s="9">
        <f>+I7+H8-G8</f>
        <v>8261494.6900000004</v>
      </c>
    </row>
    <row r="9" spans="2:10" ht="18" customHeight="1" x14ac:dyDescent="0.25">
      <c r="B9" s="5">
        <v>44781</v>
      </c>
      <c r="C9" s="6">
        <v>6570</v>
      </c>
      <c r="D9" s="6" t="s">
        <v>34</v>
      </c>
      <c r="E9" s="7" t="s">
        <v>22</v>
      </c>
      <c r="F9" s="7" t="s">
        <v>23</v>
      </c>
      <c r="G9" s="8"/>
      <c r="H9" s="19">
        <v>7163142.5</v>
      </c>
      <c r="I9" s="9">
        <f t="shared" ref="I9:I16" si="0">+I8+H9-G9</f>
        <v>15424637.190000001</v>
      </c>
    </row>
    <row r="10" spans="2:10" ht="18" customHeight="1" x14ac:dyDescent="0.25">
      <c r="B10" s="5">
        <v>44783</v>
      </c>
      <c r="C10" s="6">
        <v>6567</v>
      </c>
      <c r="D10" s="6" t="s">
        <v>34</v>
      </c>
      <c r="E10" s="7" t="s">
        <v>22</v>
      </c>
      <c r="F10" s="7" t="s">
        <v>23</v>
      </c>
      <c r="G10" s="8"/>
      <c r="H10" s="19">
        <v>7989257.2000000002</v>
      </c>
      <c r="I10" s="9">
        <f t="shared" si="0"/>
        <v>23413894.390000001</v>
      </c>
    </row>
    <row r="11" spans="2:10" ht="18" customHeight="1" x14ac:dyDescent="0.25">
      <c r="B11" s="5">
        <v>44784</v>
      </c>
      <c r="C11" s="6" t="s">
        <v>35</v>
      </c>
      <c r="D11" s="6" t="s">
        <v>16</v>
      </c>
      <c r="E11" s="7" t="s">
        <v>22</v>
      </c>
      <c r="F11" s="7" t="s">
        <v>36</v>
      </c>
      <c r="G11" s="8">
        <v>79333.34</v>
      </c>
      <c r="H11" s="19"/>
      <c r="I11" s="9">
        <f t="shared" si="0"/>
        <v>23334561.050000001</v>
      </c>
    </row>
    <row r="12" spans="2:10" ht="18" customHeight="1" x14ac:dyDescent="0.25">
      <c r="B12" s="5">
        <v>44792</v>
      </c>
      <c r="C12" s="6" t="s">
        <v>24</v>
      </c>
      <c r="D12" s="6" t="s">
        <v>16</v>
      </c>
      <c r="E12" s="7" t="s">
        <v>17</v>
      </c>
      <c r="F12" s="7" t="s">
        <v>18</v>
      </c>
      <c r="G12" s="8">
        <v>811285.4</v>
      </c>
      <c r="H12" s="19"/>
      <c r="I12" s="9">
        <f t="shared" si="0"/>
        <v>22523275.650000002</v>
      </c>
    </row>
    <row r="13" spans="2:10" ht="18" customHeight="1" x14ac:dyDescent="0.25">
      <c r="B13" s="5">
        <v>44796</v>
      </c>
      <c r="C13" s="6" t="s">
        <v>25</v>
      </c>
      <c r="D13" s="6" t="s">
        <v>16</v>
      </c>
      <c r="E13" s="7" t="s">
        <v>26</v>
      </c>
      <c r="F13" s="7" t="s">
        <v>21</v>
      </c>
      <c r="G13" s="8">
        <v>1037880</v>
      </c>
      <c r="H13" s="19"/>
      <c r="I13" s="9">
        <f t="shared" si="0"/>
        <v>21485395.650000002</v>
      </c>
    </row>
    <row r="14" spans="2:10" ht="18" customHeight="1" x14ac:dyDescent="0.25">
      <c r="B14" s="5">
        <v>44797</v>
      </c>
      <c r="C14" s="6" t="s">
        <v>27</v>
      </c>
      <c r="D14" s="6" t="s">
        <v>16</v>
      </c>
      <c r="E14" s="7" t="s">
        <v>28</v>
      </c>
      <c r="F14" s="7" t="s">
        <v>29</v>
      </c>
      <c r="G14" s="8">
        <v>1475000</v>
      </c>
      <c r="H14" s="19"/>
      <c r="I14" s="9">
        <f t="shared" si="0"/>
        <v>20010395.650000002</v>
      </c>
    </row>
    <row r="15" spans="2:10" ht="18" customHeight="1" x14ac:dyDescent="0.25">
      <c r="B15" s="5">
        <v>44803</v>
      </c>
      <c r="C15" s="6" t="s">
        <v>30</v>
      </c>
      <c r="D15" s="6" t="s">
        <v>16</v>
      </c>
      <c r="E15" s="7" t="s">
        <v>28</v>
      </c>
      <c r="F15" s="7" t="s">
        <v>31</v>
      </c>
      <c r="G15" s="8">
        <v>2865000</v>
      </c>
      <c r="H15" s="19"/>
      <c r="I15" s="9">
        <f t="shared" si="0"/>
        <v>17145395.650000002</v>
      </c>
    </row>
    <row r="16" spans="2:10" ht="18" customHeight="1" thickBot="1" x14ac:dyDescent="0.3">
      <c r="B16" s="5">
        <v>44804</v>
      </c>
      <c r="C16" s="6">
        <v>7347</v>
      </c>
      <c r="D16" s="6" t="s">
        <v>34</v>
      </c>
      <c r="E16" s="7" t="s">
        <v>22</v>
      </c>
      <c r="F16" s="7" t="s">
        <v>23</v>
      </c>
      <c r="G16" s="8"/>
      <c r="H16" s="19">
        <v>28225.599999999999</v>
      </c>
      <c r="I16" s="9">
        <f t="shared" si="0"/>
        <v>17173621.250000004</v>
      </c>
    </row>
    <row r="17" spans="2:9" ht="15.75" thickBot="1" x14ac:dyDescent="0.3">
      <c r="B17" s="51"/>
      <c r="C17" s="52"/>
      <c r="D17" s="52"/>
      <c r="E17" s="52"/>
      <c r="F17" s="53"/>
      <c r="G17" s="15"/>
      <c r="H17" s="20"/>
      <c r="I17" s="4"/>
    </row>
    <row r="18" spans="2:9" ht="15.75" thickBot="1" x14ac:dyDescent="0.3">
      <c r="B18" s="11"/>
      <c r="C18" s="10"/>
      <c r="D18" s="54" t="s">
        <v>32</v>
      </c>
      <c r="E18" s="55"/>
      <c r="F18" s="56"/>
      <c r="G18" s="10"/>
      <c r="H18" s="10"/>
      <c r="I18" s="4">
        <f>+I16</f>
        <v>17173621.250000004</v>
      </c>
    </row>
    <row r="23" spans="2:9" x14ac:dyDescent="0.25">
      <c r="F23" t="s">
        <v>33</v>
      </c>
    </row>
    <row r="29" spans="2:9" ht="15.75" customHeight="1" x14ac:dyDescent="0.25">
      <c r="B29" s="57" t="s">
        <v>11</v>
      </c>
      <c r="C29" s="57"/>
      <c r="D29" s="57"/>
      <c r="E29" s="57"/>
      <c r="G29" s="45" t="s">
        <v>12</v>
      </c>
      <c r="H29" s="45"/>
      <c r="I29" s="45"/>
    </row>
    <row r="30" spans="2:9" ht="15.75" x14ac:dyDescent="0.25">
      <c r="B30" s="12" t="s">
        <v>13</v>
      </c>
      <c r="E30" s="13"/>
      <c r="G30" s="45" t="s">
        <v>14</v>
      </c>
      <c r="H30" s="45"/>
      <c r="I30" s="45"/>
    </row>
    <row r="34" spans="5:5" x14ac:dyDescent="0.25">
      <c r="E34" s="14"/>
    </row>
    <row r="52" spans="1:9" x14ac:dyDescent="0.25">
      <c r="F52" s="1"/>
    </row>
    <row r="55" spans="1:9" ht="19.5" customHeight="1" x14ac:dyDescent="0.25"/>
    <row r="56" spans="1:9" ht="15.75" customHeight="1" x14ac:dyDescent="0.25">
      <c r="B56" s="17"/>
      <c r="C56" s="17"/>
      <c r="D56" s="44" t="s">
        <v>64</v>
      </c>
      <c r="E56" s="44"/>
      <c r="F56" s="44"/>
      <c r="G56" s="44"/>
      <c r="H56" s="17"/>
      <c r="I56" s="17"/>
    </row>
    <row r="57" spans="1:9" ht="15.75" customHeight="1" x14ac:dyDescent="0.25">
      <c r="A57" s="43"/>
      <c r="B57" s="43"/>
      <c r="C57" s="43"/>
      <c r="D57" s="45" t="s">
        <v>37</v>
      </c>
      <c r="E57" s="45"/>
      <c r="F57" s="45"/>
      <c r="G57" s="45"/>
      <c r="H57" s="16"/>
      <c r="I57" s="16"/>
    </row>
    <row r="58" spans="1:9" ht="15.75" x14ac:dyDescent="0.25">
      <c r="A58" s="43"/>
      <c r="B58" s="43"/>
      <c r="C58" s="43"/>
      <c r="D58" s="45" t="s">
        <v>15</v>
      </c>
      <c r="E58" s="45"/>
      <c r="F58" s="45"/>
      <c r="G58" s="45"/>
      <c r="H58" s="16"/>
      <c r="I58" s="16"/>
    </row>
    <row r="59" spans="1:9" ht="15.75" thickBot="1" x14ac:dyDescent="0.3"/>
    <row r="60" spans="1:9" ht="15.75" customHeight="1" thickBot="1" x14ac:dyDescent="0.3">
      <c r="B60" s="2" t="s">
        <v>2</v>
      </c>
      <c r="C60" s="3" t="s">
        <v>3</v>
      </c>
      <c r="D60" s="3" t="s">
        <v>4</v>
      </c>
      <c r="E60" s="3" t="s">
        <v>5</v>
      </c>
      <c r="F60" s="3" t="s">
        <v>6</v>
      </c>
      <c r="G60" s="3" t="s">
        <v>7</v>
      </c>
      <c r="H60" s="3" t="s">
        <v>8</v>
      </c>
      <c r="I60" s="3" t="s">
        <v>9</v>
      </c>
    </row>
    <row r="61" spans="1:9" ht="15.75" customHeight="1" thickBot="1" x14ac:dyDescent="0.3">
      <c r="B61" s="46" t="s">
        <v>65</v>
      </c>
      <c r="C61" s="47"/>
      <c r="D61" s="47"/>
      <c r="E61" s="47"/>
      <c r="F61" s="47"/>
      <c r="G61" s="47"/>
      <c r="H61" s="18"/>
      <c r="I61" s="4">
        <v>5468365.6600000001</v>
      </c>
    </row>
    <row r="62" spans="1:9" ht="30.75" customHeight="1" thickBot="1" x14ac:dyDescent="0.3">
      <c r="B62" s="21">
        <v>44781</v>
      </c>
      <c r="C62" s="22">
        <v>6161</v>
      </c>
      <c r="D62" s="23" t="s">
        <v>38</v>
      </c>
      <c r="E62" s="24" t="s">
        <v>39</v>
      </c>
      <c r="F62" s="25" t="s">
        <v>40</v>
      </c>
      <c r="G62" s="26">
        <v>391065.28</v>
      </c>
      <c r="H62" s="27"/>
      <c r="I62" s="4">
        <f>+I61-G62+H62</f>
        <v>5077300.38</v>
      </c>
    </row>
    <row r="63" spans="1:9" ht="30" customHeight="1" thickBot="1" x14ac:dyDescent="0.3">
      <c r="B63" s="21">
        <v>44782</v>
      </c>
      <c r="C63" s="22" t="s">
        <v>41</v>
      </c>
      <c r="D63" s="23" t="s">
        <v>38</v>
      </c>
      <c r="E63" s="24" t="s">
        <v>22</v>
      </c>
      <c r="F63" s="25" t="s">
        <v>23</v>
      </c>
      <c r="G63" s="26"/>
      <c r="H63" s="27">
        <v>345356.5</v>
      </c>
      <c r="I63" s="4">
        <f t="shared" ref="I63:I87" si="1">+I62-G63+H63</f>
        <v>5422656.8799999999</v>
      </c>
    </row>
    <row r="64" spans="1:9" ht="30" customHeight="1" thickBot="1" x14ac:dyDescent="0.3">
      <c r="B64" s="21">
        <v>44783</v>
      </c>
      <c r="C64" s="22">
        <v>6162</v>
      </c>
      <c r="D64" s="23" t="s">
        <v>38</v>
      </c>
      <c r="E64" s="24" t="s">
        <v>39</v>
      </c>
      <c r="F64" s="25" t="s">
        <v>42</v>
      </c>
      <c r="G64" s="26">
        <v>10500</v>
      </c>
      <c r="H64" s="27"/>
      <c r="I64" s="4">
        <f t="shared" si="1"/>
        <v>5412156.8799999999</v>
      </c>
    </row>
    <row r="65" spans="2:9" ht="30" customHeight="1" thickBot="1" x14ac:dyDescent="0.3">
      <c r="B65" s="21">
        <v>44785</v>
      </c>
      <c r="C65" s="22">
        <v>6163</v>
      </c>
      <c r="D65" s="23" t="s">
        <v>38</v>
      </c>
      <c r="E65" s="24" t="s">
        <v>43</v>
      </c>
      <c r="F65" s="25" t="s">
        <v>44</v>
      </c>
      <c r="G65" s="26">
        <v>0</v>
      </c>
      <c r="H65" s="27"/>
      <c r="I65" s="4">
        <f t="shared" si="1"/>
        <v>5412156.8799999999</v>
      </c>
    </row>
    <row r="66" spans="2:9" ht="30" customHeight="1" thickBot="1" x14ac:dyDescent="0.3">
      <c r="B66" s="21">
        <v>44785</v>
      </c>
      <c r="C66" s="22">
        <v>6164</v>
      </c>
      <c r="D66" s="23" t="s">
        <v>38</v>
      </c>
      <c r="E66" s="24" t="s">
        <v>39</v>
      </c>
      <c r="F66" s="25" t="s">
        <v>44</v>
      </c>
      <c r="G66" s="26">
        <v>2333.9</v>
      </c>
      <c r="H66" s="27"/>
      <c r="I66" s="4">
        <f t="shared" si="1"/>
        <v>5409822.9799999995</v>
      </c>
    </row>
    <row r="67" spans="2:9" ht="30" customHeight="1" thickBot="1" x14ac:dyDescent="0.3">
      <c r="B67" s="21">
        <v>44792</v>
      </c>
      <c r="C67" s="22">
        <v>6165</v>
      </c>
      <c r="D67" s="23" t="s">
        <v>38</v>
      </c>
      <c r="E67" s="24" t="s">
        <v>45</v>
      </c>
      <c r="F67" s="25" t="s">
        <v>46</v>
      </c>
      <c r="G67" s="26">
        <v>25000</v>
      </c>
      <c r="H67" s="27"/>
      <c r="I67" s="4">
        <f t="shared" si="1"/>
        <v>5384822.9799999995</v>
      </c>
    </row>
    <row r="68" spans="2:9" ht="30.75" customHeight="1" thickBot="1" x14ac:dyDescent="0.3">
      <c r="B68" s="21">
        <v>44792</v>
      </c>
      <c r="C68" s="22">
        <v>6166</v>
      </c>
      <c r="D68" s="23" t="s">
        <v>38</v>
      </c>
      <c r="E68" s="24" t="s">
        <v>47</v>
      </c>
      <c r="F68" s="25" t="s">
        <v>46</v>
      </c>
      <c r="G68" s="26">
        <v>25000</v>
      </c>
      <c r="H68" s="27"/>
      <c r="I68" s="4">
        <f t="shared" si="1"/>
        <v>5359822.9799999995</v>
      </c>
    </row>
    <row r="69" spans="2:9" ht="30.75" customHeight="1" thickBot="1" x14ac:dyDescent="0.3">
      <c r="B69" s="21">
        <v>44792</v>
      </c>
      <c r="C69" s="22">
        <v>6167</v>
      </c>
      <c r="D69" s="23" t="s">
        <v>38</v>
      </c>
      <c r="E69" s="24" t="s">
        <v>48</v>
      </c>
      <c r="F69" s="25" t="s">
        <v>46</v>
      </c>
      <c r="G69" s="26">
        <v>25000</v>
      </c>
      <c r="H69" s="27"/>
      <c r="I69" s="4">
        <f t="shared" si="1"/>
        <v>5334822.9799999995</v>
      </c>
    </row>
    <row r="70" spans="2:9" ht="30.75" customHeight="1" thickBot="1" x14ac:dyDescent="0.3">
      <c r="B70" s="21">
        <v>44792</v>
      </c>
      <c r="C70" s="22">
        <v>6168</v>
      </c>
      <c r="D70" s="23" t="s">
        <v>38</v>
      </c>
      <c r="E70" s="24" t="s">
        <v>49</v>
      </c>
      <c r="F70" s="25" t="s">
        <v>46</v>
      </c>
      <c r="G70" s="26">
        <v>25000</v>
      </c>
      <c r="H70" s="27"/>
      <c r="I70" s="4">
        <f t="shared" si="1"/>
        <v>5309822.9799999995</v>
      </c>
    </row>
    <row r="71" spans="2:9" ht="30.75" customHeight="1" thickBot="1" x14ac:dyDescent="0.3">
      <c r="B71" s="21">
        <v>44792</v>
      </c>
      <c r="C71" s="22">
        <v>6169</v>
      </c>
      <c r="D71" s="23" t="s">
        <v>38</v>
      </c>
      <c r="E71" s="24" t="s">
        <v>50</v>
      </c>
      <c r="F71" s="25" t="s">
        <v>46</v>
      </c>
      <c r="G71" s="26">
        <v>25000</v>
      </c>
      <c r="H71" s="27"/>
      <c r="I71" s="4">
        <f t="shared" si="1"/>
        <v>5284822.9799999995</v>
      </c>
    </row>
    <row r="72" spans="2:9" ht="30.75" customHeight="1" thickBot="1" x14ac:dyDescent="0.3">
      <c r="B72" s="21">
        <v>44792</v>
      </c>
      <c r="C72" s="22">
        <v>6170</v>
      </c>
      <c r="D72" s="23" t="s">
        <v>38</v>
      </c>
      <c r="E72" s="24" t="s">
        <v>51</v>
      </c>
      <c r="F72" s="25" t="s">
        <v>46</v>
      </c>
      <c r="G72" s="26">
        <v>30000</v>
      </c>
      <c r="H72" s="27"/>
      <c r="I72" s="4">
        <f t="shared" si="1"/>
        <v>5254822.9799999995</v>
      </c>
    </row>
    <row r="73" spans="2:9" ht="31.5" customHeight="1" thickBot="1" x14ac:dyDescent="0.3">
      <c r="B73" s="21">
        <v>44792</v>
      </c>
      <c r="C73" s="22">
        <v>6171</v>
      </c>
      <c r="D73" s="23" t="s">
        <v>38</v>
      </c>
      <c r="E73" s="24" t="s">
        <v>52</v>
      </c>
      <c r="F73" s="25" t="s">
        <v>46</v>
      </c>
      <c r="G73" s="26">
        <v>25000</v>
      </c>
      <c r="H73" s="27"/>
      <c r="I73" s="4">
        <f t="shared" si="1"/>
        <v>5229822.9799999995</v>
      </c>
    </row>
    <row r="74" spans="2:9" ht="30.75" customHeight="1" thickBot="1" x14ac:dyDescent="0.3">
      <c r="B74" s="21">
        <v>44792</v>
      </c>
      <c r="C74" s="22">
        <v>6172</v>
      </c>
      <c r="D74" s="23" t="s">
        <v>38</v>
      </c>
      <c r="E74" s="24" t="s">
        <v>39</v>
      </c>
      <c r="F74" s="25" t="s">
        <v>53</v>
      </c>
      <c r="G74" s="26">
        <v>771443.46</v>
      </c>
      <c r="H74" s="27"/>
      <c r="I74" s="4">
        <f t="shared" si="1"/>
        <v>4458379.5199999996</v>
      </c>
    </row>
    <row r="75" spans="2:9" ht="30" customHeight="1" thickBot="1" x14ac:dyDescent="0.3">
      <c r="B75" s="21">
        <v>44796</v>
      </c>
      <c r="C75" s="22">
        <v>6173</v>
      </c>
      <c r="D75" s="23" t="s">
        <v>38</v>
      </c>
      <c r="E75" s="24" t="s">
        <v>45</v>
      </c>
      <c r="F75" s="25" t="s">
        <v>54</v>
      </c>
      <c r="G75" s="26">
        <v>25000</v>
      </c>
      <c r="H75" s="27"/>
      <c r="I75" s="4">
        <f t="shared" si="1"/>
        <v>4433379.5199999996</v>
      </c>
    </row>
    <row r="76" spans="2:9" ht="30.75" customHeight="1" thickBot="1" x14ac:dyDescent="0.3">
      <c r="B76" s="21">
        <v>44796</v>
      </c>
      <c r="C76" s="22">
        <v>6174</v>
      </c>
      <c r="D76" s="23"/>
      <c r="E76" s="24" t="s">
        <v>47</v>
      </c>
      <c r="F76" s="25" t="s">
        <v>54</v>
      </c>
      <c r="G76" s="26">
        <v>25000</v>
      </c>
      <c r="H76" s="27"/>
      <c r="I76" s="4">
        <f t="shared" si="1"/>
        <v>4408379.5199999996</v>
      </c>
    </row>
    <row r="77" spans="2:9" ht="30.75" customHeight="1" thickBot="1" x14ac:dyDescent="0.3">
      <c r="B77" s="21">
        <v>44796</v>
      </c>
      <c r="C77" s="22">
        <v>6175</v>
      </c>
      <c r="D77" s="23"/>
      <c r="E77" s="24" t="s">
        <v>48</v>
      </c>
      <c r="F77" s="25" t="s">
        <v>54</v>
      </c>
      <c r="G77" s="26">
        <v>25000</v>
      </c>
      <c r="H77" s="27"/>
      <c r="I77" s="4">
        <f t="shared" si="1"/>
        <v>4383379.5199999996</v>
      </c>
    </row>
    <row r="78" spans="2:9" ht="30.75" customHeight="1" thickBot="1" x14ac:dyDescent="0.3">
      <c r="B78" s="21">
        <v>44796</v>
      </c>
      <c r="C78" s="22">
        <v>6176</v>
      </c>
      <c r="D78" s="23"/>
      <c r="E78" s="24" t="s">
        <v>49</v>
      </c>
      <c r="F78" s="25" t="s">
        <v>54</v>
      </c>
      <c r="G78" s="26">
        <v>25000</v>
      </c>
      <c r="H78" s="27"/>
      <c r="I78" s="4">
        <f t="shared" si="1"/>
        <v>4358379.5199999996</v>
      </c>
    </row>
    <row r="79" spans="2:9" ht="30.75" customHeight="1" thickBot="1" x14ac:dyDescent="0.3">
      <c r="B79" s="21">
        <v>44796</v>
      </c>
      <c r="C79" s="22">
        <v>6177</v>
      </c>
      <c r="D79" s="23"/>
      <c r="E79" s="24" t="s">
        <v>50</v>
      </c>
      <c r="F79" s="25" t="s">
        <v>54</v>
      </c>
      <c r="G79" s="26">
        <v>25000</v>
      </c>
      <c r="H79" s="27"/>
      <c r="I79" s="4">
        <f t="shared" si="1"/>
        <v>4333379.5199999996</v>
      </c>
    </row>
    <row r="80" spans="2:9" ht="30.75" customHeight="1" thickBot="1" x14ac:dyDescent="0.3">
      <c r="B80" s="21">
        <v>44796</v>
      </c>
      <c r="C80" s="22">
        <v>6178</v>
      </c>
      <c r="D80" s="23" t="s">
        <v>38</v>
      </c>
      <c r="E80" s="24" t="s">
        <v>51</v>
      </c>
      <c r="F80" s="25" t="s">
        <v>54</v>
      </c>
      <c r="G80" s="26">
        <v>30000</v>
      </c>
      <c r="H80" s="27"/>
      <c r="I80" s="4">
        <f t="shared" si="1"/>
        <v>4303379.5199999996</v>
      </c>
    </row>
    <row r="81" spans="2:9" ht="30.75" customHeight="1" thickBot="1" x14ac:dyDescent="0.3">
      <c r="B81" s="21">
        <v>44796</v>
      </c>
      <c r="C81" s="22">
        <v>6179</v>
      </c>
      <c r="D81" s="23" t="s">
        <v>38</v>
      </c>
      <c r="E81" s="24" t="s">
        <v>52</v>
      </c>
      <c r="F81" s="25" t="s">
        <v>54</v>
      </c>
      <c r="G81" s="26">
        <v>25000</v>
      </c>
      <c r="H81" s="27"/>
      <c r="I81" s="4">
        <f t="shared" si="1"/>
        <v>4278379.5199999996</v>
      </c>
    </row>
    <row r="82" spans="2:9" ht="30.75" customHeight="1" thickBot="1" x14ac:dyDescent="0.3">
      <c r="B82" s="21">
        <v>44803</v>
      </c>
      <c r="C82" s="22">
        <v>6180</v>
      </c>
      <c r="D82" s="23" t="s">
        <v>38</v>
      </c>
      <c r="E82" s="24" t="s">
        <v>55</v>
      </c>
      <c r="F82" s="25" t="s">
        <v>18</v>
      </c>
      <c r="G82" s="26">
        <v>3830508.47</v>
      </c>
      <c r="H82" s="27"/>
      <c r="I82" s="4">
        <f t="shared" si="1"/>
        <v>447871.04999999935</v>
      </c>
    </row>
    <row r="83" spans="2:9" ht="30.75" customHeight="1" thickBot="1" x14ac:dyDescent="0.3">
      <c r="B83" s="21">
        <v>44804</v>
      </c>
      <c r="C83" s="22">
        <v>6181</v>
      </c>
      <c r="D83" s="23"/>
      <c r="E83" s="24" t="s">
        <v>56</v>
      </c>
      <c r="F83" s="25" t="s">
        <v>57</v>
      </c>
      <c r="G83" s="26">
        <v>25000</v>
      </c>
      <c r="H83" s="27"/>
      <c r="I83" s="4">
        <f t="shared" si="1"/>
        <v>422871.04999999935</v>
      </c>
    </row>
    <row r="84" spans="2:9" ht="30" customHeight="1" thickBot="1" x14ac:dyDescent="0.3">
      <c r="B84" s="21">
        <v>44804</v>
      </c>
      <c r="C84" s="22">
        <v>6182</v>
      </c>
      <c r="D84" s="23"/>
      <c r="E84" s="24" t="s">
        <v>58</v>
      </c>
      <c r="F84" s="25" t="s">
        <v>59</v>
      </c>
      <c r="G84" s="26">
        <v>10000</v>
      </c>
      <c r="H84" s="27"/>
      <c r="I84" s="4">
        <f t="shared" si="1"/>
        <v>412871.04999999935</v>
      </c>
    </row>
    <row r="85" spans="2:9" ht="30" customHeight="1" thickBot="1" x14ac:dyDescent="0.3">
      <c r="B85" s="21">
        <v>44804</v>
      </c>
      <c r="C85" s="22">
        <v>6183</v>
      </c>
      <c r="D85" s="23" t="s">
        <v>38</v>
      </c>
      <c r="E85" s="24" t="s">
        <v>60</v>
      </c>
      <c r="F85" s="25" t="s">
        <v>59</v>
      </c>
      <c r="G85" s="26">
        <v>10000</v>
      </c>
      <c r="H85" s="27"/>
      <c r="I85" s="4">
        <f t="shared" si="1"/>
        <v>402871.04999999935</v>
      </c>
    </row>
    <row r="86" spans="2:9" ht="30" customHeight="1" thickBot="1" x14ac:dyDescent="0.3">
      <c r="B86" s="28">
        <v>44651</v>
      </c>
      <c r="C86" s="29"/>
      <c r="D86" s="30" t="s">
        <v>61</v>
      </c>
      <c r="E86" s="31"/>
      <c r="F86" s="31" t="s">
        <v>62</v>
      </c>
      <c r="G86" s="32">
        <v>8111.28</v>
      </c>
      <c r="H86" s="33"/>
      <c r="I86" s="34">
        <f t="shared" si="1"/>
        <v>394759.76999999932</v>
      </c>
    </row>
    <row r="87" spans="2:9" ht="30" customHeight="1" thickBot="1" x14ac:dyDescent="0.3">
      <c r="B87" s="39" t="s">
        <v>32</v>
      </c>
      <c r="C87" s="40"/>
      <c r="D87" s="40"/>
      <c r="E87" s="40"/>
      <c r="F87" s="40"/>
      <c r="G87" s="35"/>
      <c r="H87" s="35"/>
      <c r="I87" s="36">
        <f t="shared" si="1"/>
        <v>394759.76999999932</v>
      </c>
    </row>
    <row r="89" spans="2:9" ht="15.75" x14ac:dyDescent="0.25">
      <c r="B89" s="37"/>
      <c r="G89" s="38"/>
    </row>
    <row r="90" spans="2:9" ht="15.75" x14ac:dyDescent="0.25">
      <c r="B90" s="37"/>
      <c r="G90" s="38"/>
    </row>
    <row r="91" spans="2:9" ht="15.75" x14ac:dyDescent="0.25">
      <c r="B91" s="37"/>
      <c r="G91" s="38"/>
    </row>
    <row r="92" spans="2:9" ht="15.75" x14ac:dyDescent="0.25">
      <c r="B92" s="37"/>
      <c r="G92" s="38"/>
    </row>
    <row r="93" spans="2:9" ht="15.75" x14ac:dyDescent="0.25">
      <c r="B93" s="37"/>
      <c r="G93" s="38"/>
    </row>
    <row r="94" spans="2:9" ht="15.75" x14ac:dyDescent="0.25">
      <c r="B94" s="37"/>
      <c r="G94" s="38"/>
    </row>
    <row r="95" spans="2:9" ht="15.75" x14ac:dyDescent="0.25">
      <c r="B95" s="37"/>
      <c r="G95" s="38"/>
    </row>
    <row r="96" spans="2:9" ht="15.75" x14ac:dyDescent="0.25">
      <c r="B96" s="37"/>
      <c r="G96" s="38"/>
    </row>
    <row r="98" spans="2:9" ht="20.25" customHeight="1" x14ac:dyDescent="0.35">
      <c r="B98" s="58" t="s">
        <v>11</v>
      </c>
      <c r="C98" s="58"/>
      <c r="D98" s="58"/>
      <c r="E98" s="58"/>
      <c r="F98" s="42"/>
      <c r="G98" s="48" t="s">
        <v>12</v>
      </c>
      <c r="H98" s="48"/>
      <c r="I98" s="48"/>
    </row>
    <row r="99" spans="2:9" ht="21" customHeight="1" x14ac:dyDescent="0.3">
      <c r="B99" s="59" t="s">
        <v>63</v>
      </c>
      <c r="C99" s="59"/>
      <c r="D99" s="59"/>
      <c r="E99" s="41"/>
      <c r="F99" s="42"/>
      <c r="G99" s="49" t="s">
        <v>14</v>
      </c>
      <c r="H99" s="49"/>
      <c r="I99" s="49"/>
    </row>
  </sheetData>
  <mergeCells count="17">
    <mergeCell ref="G99:I99"/>
    <mergeCell ref="G30:I30"/>
    <mergeCell ref="G29:I29"/>
    <mergeCell ref="B2:I2"/>
    <mergeCell ref="B3:I3"/>
    <mergeCell ref="B4:I4"/>
    <mergeCell ref="B7:H7"/>
    <mergeCell ref="B17:F17"/>
    <mergeCell ref="D18:F18"/>
    <mergeCell ref="B29:E29"/>
    <mergeCell ref="B98:E98"/>
    <mergeCell ref="B99:D99"/>
    <mergeCell ref="D56:G56"/>
    <mergeCell ref="D57:G57"/>
    <mergeCell ref="D58:G58"/>
    <mergeCell ref="B61:G61"/>
    <mergeCell ref="G98:I98"/>
  </mergeCells>
  <printOptions horizontalCentered="1"/>
  <pageMargins left="0.19685039370078741" right="0.31496062992125984" top="0.35433070866141736" bottom="0.15748031496062992" header="0.31496062992125984" footer="0.31496062992125984"/>
  <pageSetup paperSize="7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CUENTA UNICA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Invitada</dc:creator>
  <cp:lastModifiedBy>OAI</cp:lastModifiedBy>
  <cp:lastPrinted>2022-09-07T13:01:28Z</cp:lastPrinted>
  <dcterms:created xsi:type="dcterms:W3CDTF">2022-02-02T17:34:33Z</dcterms:created>
  <dcterms:modified xsi:type="dcterms:W3CDTF">2022-09-07T13:23:17Z</dcterms:modified>
</cp:coreProperties>
</file>