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mi trabajo\diciembre\finanz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58" i="1" s="1"/>
  <c r="I59" i="1" s="1"/>
  <c r="I60" i="1" s="1"/>
  <c r="I61" i="1" s="1"/>
  <c r="I62" i="1" s="1"/>
  <c r="I9" i="1" l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30" i="1" s="1"/>
</calcChain>
</file>

<file path=xl/sharedStrings.xml><?xml version="1.0" encoding="utf-8"?>
<sst xmlns="http://schemas.openxmlformats.org/spreadsheetml/2006/main" count="96" uniqueCount="62">
  <si>
    <t>INDUSTRIA NACIONAL DE LA AGUAJA (INAGUA)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</si>
  <si>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</si>
  <si>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</si>
  <si>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</si>
  <si>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</si>
  <si>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</si>
  <si>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</si>
  <si>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</si>
  <si>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</si>
  <si>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 xml:space="preserve">                                     BALANCE INICIAL</t>
  </si>
  <si>
    <t>LIBR.</t>
  </si>
  <si>
    <t>H&amp;J SERVICES, SRL</t>
  </si>
  <si>
    <t>ADQUISICION DE PAPEL PARA USO INSTITUCIONAL</t>
  </si>
  <si>
    <t>TRANSF</t>
  </si>
  <si>
    <t>INAGUJA</t>
  </si>
  <si>
    <t>INGRESO POR OPERACIONES</t>
  </si>
  <si>
    <t>INGRESOS POR OPERACIONES</t>
  </si>
  <si>
    <t>NOMINA</t>
  </si>
  <si>
    <t>PAGO NOMINA JORNALERO MES DE OCTUBRE</t>
  </si>
  <si>
    <t>PAGO NOMINA JORNALERO MES DE NOVIEMBRE</t>
  </si>
  <si>
    <t>PAGO NOMINA JORNALERO MES DE DICIEMBRE</t>
  </si>
  <si>
    <t>ROALTEX, SRL</t>
  </si>
  <si>
    <t>ADQUISICION TELAS PARA CAPACITACIONES</t>
  </si>
  <si>
    <t>BORDAMAX, SRL</t>
  </si>
  <si>
    <t>ADQUISICION TELAS PARA PRODUCCIONES</t>
  </si>
  <si>
    <t>LANDOL SERVICIOS MULTIPLES, SRL</t>
  </si>
  <si>
    <t>FERPITI INDUSTRIAL, SRL</t>
  </si>
  <si>
    <t>ADQUISICION MATERIALES DE BISUTERIAS</t>
  </si>
  <si>
    <t>COMERCIALIZADORA GUGENNTAN, SRL</t>
  </si>
  <si>
    <t>ADQ. MATERIALES BISUTERIAS P/ ACCIONES FORMATIVAS</t>
  </si>
  <si>
    <t>MARIA CAROLINA MENDEZ</t>
  </si>
  <si>
    <t>SERVICIOS DE CAPACITACIONES EN ACCIONES FORMATIVAS</t>
  </si>
  <si>
    <t>UNIFORMES DEPORT, SRL</t>
  </si>
  <si>
    <t>ADQ. TELAS P/ELABORACION POLOSHIRT MOPC -INABIE</t>
  </si>
  <si>
    <t>FADISUP SUPPLY, SRL</t>
  </si>
  <si>
    <t>ADQ.  TELAS DE PRODUCCION MOCP Y CAASD</t>
  </si>
  <si>
    <t>RTP SERVICIOS ELECTRICOS, SRL</t>
  </si>
  <si>
    <t>MANT. DISTRIB. ELECTRICA LOCALES INSTITUCIONALES</t>
  </si>
  <si>
    <t>JH DESING, SRL</t>
  </si>
  <si>
    <t>ADQ. TELAS PRODUCCION CAMISAS, PANTALONES Y CHAQUETAS ADN</t>
  </si>
  <si>
    <t xml:space="preserve">JH DESING, SRL </t>
  </si>
  <si>
    <t xml:space="preserve">                                                                                                      BALANCE DISPONIBLE AL 31/12/2022</t>
  </si>
  <si>
    <t>AL 31 DE DICIEMBRE DEL 2022</t>
  </si>
  <si>
    <t xml:space="preserve">Lic. Sobeida Pimentel </t>
  </si>
  <si>
    <t xml:space="preserve"> Lic. Guillermo Gonzalez</t>
  </si>
  <si>
    <t>Enc. Division financiera</t>
  </si>
  <si>
    <t>Enc. Dpto. Adm.  y Financiero</t>
  </si>
  <si>
    <t>INGRESOS Y ENGRESOS (CUT) 010-252119-0</t>
  </si>
  <si>
    <t>INGRESOS Y ENGRESOS CUENTA OPERATIVA 010-241655-9</t>
  </si>
  <si>
    <t>BALANCE INICIAL</t>
  </si>
  <si>
    <t>DEP</t>
  </si>
  <si>
    <t>CK</t>
  </si>
  <si>
    <t>RODOLFO GONZALEZ</t>
  </si>
  <si>
    <t>RENOVACION MARBETES VEH INSTITUCION</t>
  </si>
  <si>
    <t>EUNICE PERALTA</t>
  </si>
  <si>
    <t>SERVICIO DE CAPACITACION</t>
  </si>
  <si>
    <t>N/D</t>
  </si>
  <si>
    <t>CARGOS BANCARIOS</t>
  </si>
  <si>
    <t xml:space="preserve">              BALANCE DISPONIBLE AL 31/12/2022</t>
  </si>
  <si>
    <t xml:space="preserve">Sobeida Pimentel </t>
  </si>
  <si>
    <t xml:space="preserve"> Guillermo Gonzalez Echenique</t>
  </si>
  <si>
    <t>Enc. Depto.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</si>
</sst>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3" fontId="2" fillId="0" borderId="5" xfId="1" applyFont="1" applyBorder="1" applyAlignment="1">
      <alignment wrapText="1"/>
    </xf>
    <xf numFmtId="14" fontId="0" fillId="0" borderId="6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43" fontId="0" fillId="0" borderId="7" xfId="1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43" fontId="2" fillId="0" borderId="8" xfId="1" applyFont="1" applyBorder="1" applyAlignment="1">
      <alignment wrapText="1"/>
    </xf>
    <xf numFmtId="0" fontId="0" fillId="0" borderId="7" xfId="0" applyFont="1" applyBorder="1" applyAlignment="1">
      <alignment horizontal="left" vertical="center" wrapText="1"/>
    </xf>
    <xf numFmtId="43" fontId="1" fillId="0" borderId="7" xfId="1" applyFont="1" applyBorder="1" applyAlignment="1">
      <alignment wrapText="1"/>
    </xf>
    <xf numFmtId="43" fontId="1" fillId="0" borderId="7" xfId="1" applyFont="1" applyBorder="1" applyAlignment="1">
      <alignment horizontal="center" wrapText="1"/>
    </xf>
    <xf numFmtId="14" fontId="0" fillId="0" borderId="6" xfId="0" applyNumberFormat="1" applyBorder="1" applyAlignment="1">
      <alignment horizontal="center"/>
    </xf>
    <xf numFmtId="0" fontId="0" fillId="0" borderId="7" xfId="0" applyFill="1" applyBorder="1"/>
    <xf numFmtId="43" fontId="0" fillId="0" borderId="7" xfId="1" applyFont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0" fontId="0" fillId="2" borderId="7" xfId="0" applyFill="1" applyBorder="1"/>
    <xf numFmtId="43" fontId="0" fillId="2" borderId="7" xfId="1" applyFon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2" borderId="11" xfId="0" applyFill="1" applyBorder="1"/>
    <xf numFmtId="43" fontId="0" fillId="2" borderId="10" xfId="1" applyFont="1" applyFill="1" applyBorder="1" applyAlignment="1">
      <alignment horizontal="center"/>
    </xf>
    <xf numFmtId="43" fontId="1" fillId="0" borderId="11" xfId="1" applyFont="1" applyBorder="1" applyAlignment="1">
      <alignment horizontal="center" wrapText="1"/>
    </xf>
    <xf numFmtId="43" fontId="2" fillId="0" borderId="12" xfId="1" applyFont="1" applyBorder="1" applyAlignment="1">
      <alignment wrapText="1"/>
    </xf>
    <xf numFmtId="43" fontId="0" fillId="0" borderId="0" xfId="1" applyFont="1" applyBorder="1"/>
    <xf numFmtId="0" fontId="0" fillId="0" borderId="0" xfId="0" applyBorder="1"/>
    <xf numFmtId="43" fontId="2" fillId="0" borderId="0" xfId="1" applyFont="1" applyBorder="1" applyAlignment="1">
      <alignment wrapText="1"/>
    </xf>
    <xf numFmtId="0" fontId="2" fillId="0" borderId="1" xfId="0" applyFont="1" applyBorder="1"/>
    <xf numFmtId="0" fontId="2" fillId="0" borderId="13" xfId="0" applyFont="1" applyBorder="1"/>
    <xf numFmtId="43" fontId="2" fillId="0" borderId="14" xfId="1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0" fillId="0" borderId="15" xfId="0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4" fontId="0" fillId="0" borderId="16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3" fontId="0" fillId="0" borderId="2" xfId="1" applyFont="1" applyFill="1" applyBorder="1" applyAlignment="1">
      <alignment horizontal="right"/>
    </xf>
    <xf numFmtId="43" fontId="0" fillId="0" borderId="19" xfId="1" applyFont="1" applyBorder="1"/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3" fontId="0" fillId="0" borderId="21" xfId="1" applyFont="1" applyFill="1" applyBorder="1" applyAlignment="1">
      <alignment horizontal="right"/>
    </xf>
    <xf numFmtId="43" fontId="0" fillId="0" borderId="22" xfId="1" applyFont="1" applyBorder="1"/>
    <xf numFmtId="43" fontId="2" fillId="0" borderId="14" xfId="1" applyFont="1" applyBorder="1"/>
    <xf numFmtId="0" fontId="3" fillId="0" borderId="0" xfId="0" applyFont="1"/>
    <xf numFmtId="43" fontId="0" fillId="0" borderId="0" xfId="0" applyNumberFormat="1"/>
    <xf numFmtId="0" fontId="5" fillId="0" borderId="23" xfId="0" applyFont="1" applyBorder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0</xdr:row>
      <xdr:rowOff>85726</xdr:rowOff>
    </xdr:from>
    <xdr:to>
      <xdr:col>8</xdr:col>
      <xdr:colOff>723900</xdr:colOff>
      <xdr:row>4</xdr:row>
      <xdr:rowOff>170019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85726"/>
          <a:ext cx="1343025" cy="86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161925</xdr:rowOff>
    </xdr:from>
    <xdr:to>
      <xdr:col>2</xdr:col>
      <xdr:colOff>180975</xdr:colOff>
      <xdr:row>5</xdr:row>
      <xdr:rowOff>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61925"/>
          <a:ext cx="7905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</xdr:colOff>
      <xdr:row>48</xdr:row>
      <xdr:rowOff>76201</xdr:rowOff>
    </xdr:from>
    <xdr:to>
      <xdr:col>8</xdr:col>
      <xdr:colOff>438150</xdr:colOff>
      <xdr:row>52</xdr:row>
      <xdr:rowOff>179544</xdr:rowOff>
    </xdr:to>
    <xdr:pic>
      <xdr:nvPicPr>
        <xdr:cNvPr id="14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76201"/>
          <a:ext cx="1343025" cy="86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48</xdr:row>
      <xdr:rowOff>57150</xdr:rowOff>
    </xdr:from>
    <xdr:to>
      <xdr:col>2</xdr:col>
      <xdr:colOff>219075</xdr:colOff>
      <xdr:row>52</xdr:row>
      <xdr:rowOff>152400</xdr:rowOff>
    </xdr:to>
    <xdr:pic>
      <xdr:nvPicPr>
        <xdr:cNvPr id="15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7150"/>
          <a:ext cx="8286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190501</xdr:colOff>
      <xdr:row>29</xdr:row>
      <xdr:rowOff>64070</xdr:rowOff>
    </xdr:from>
    <xdr:to>
      <xdr:col>3</xdr:col>
      <xdr:colOff>419100</xdr:colOff>
      <xdr:row>36</xdr:row>
      <xdr:rowOff>153030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1" y="6360095"/>
          <a:ext cx="1552574" cy="1431985"/>
        </a:xfrm>
        <a:prstGeom prst="rect">
          <a:avLst/>
        </a:prstGeom>
      </xdr:spPr>
    </xdr:pic>
    <xdr:clientData/>
  </xdr:twoCellAnchor>
  <xdr:twoCellAnchor editAs="oneCell">
    <xdr:from>
      <xdr:col>6</xdr:col>
      <xdr:colOff>647700</xdr:colOff>
      <xdr:row>30</xdr:row>
      <xdr:rowOff>26483</xdr:rowOff>
    </xdr:from>
    <xdr:to>
      <xdr:col>8</xdr:col>
      <xdr:colOff>95250</xdr:colOff>
      <xdr:row>37</xdr:row>
      <xdr:rowOff>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6522533"/>
          <a:ext cx="1247775" cy="130701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62</xdr:row>
      <xdr:rowOff>168198</xdr:rowOff>
    </xdr:from>
    <xdr:to>
      <xdr:col>3</xdr:col>
      <xdr:colOff>438150</xdr:colOff>
      <xdr:row>70</xdr:row>
      <xdr:rowOff>172080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13379373"/>
          <a:ext cx="1666874" cy="1537407"/>
        </a:xfrm>
        <a:prstGeom prst="rect">
          <a:avLst/>
        </a:prstGeom>
      </xdr:spPr>
    </xdr:pic>
    <xdr:clientData/>
  </xdr:twoCellAnchor>
  <xdr:twoCellAnchor editAs="oneCell">
    <xdr:from>
      <xdr:col>6</xdr:col>
      <xdr:colOff>619126</xdr:colOff>
      <xdr:row>62</xdr:row>
      <xdr:rowOff>73354</xdr:rowOff>
    </xdr:from>
    <xdr:to>
      <xdr:col>8</xdr:col>
      <xdr:colOff>428625</xdr:colOff>
      <xdr:row>70</xdr:row>
      <xdr:rowOff>181622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1" y="13284529"/>
          <a:ext cx="1609724" cy="164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73"/>
  <sheetViews>
    <sheetView tabSelected="1" topLeftCell="C1" zoomScaleNormal="100" workbookViewId="0">
      <selection activeCell="A73" sqref="A1:I73"/>
    </sheetView>
  </sheetViews>
  <sheetFormatPr defaultRowHeight="15" x14ac:dyDescent="0.25"/>
  <cols>
    <col min="2" max="2" width="10.7109375" bestFit="1" customWidth="1"/>
    <col min="5" max="5" width="36" bestFit="1" customWidth="1"/>
    <col min="6" max="6" width="62.28515625" customWidth="1"/>
    <col min="7" max="7" width="13.28515625" bestFit="1" customWidth="1"/>
    <col min="8" max="9" width="13.7109375" bestFit="1" customWidth="1"/>
  </cols>
  <sheetData>
    <row r="3" spans="2:10" ht="15.75" x14ac:dyDescent="0.25">
      <c r="B3" s="41" t="s">
        <v>0</v>
      </c>
      <c r="C3" s="41"/>
      <c r="D3" s="41"/>
      <c r="E3" s="41"/>
      <c r="F3" s="41"/>
      <c r="G3" s="41"/>
      <c r="H3" s="41"/>
      <c r="I3" s="41"/>
      <c r="J3" s="1"/>
    </row>
    <row r="4" spans="2:10" ht="15.75" x14ac:dyDescent="0.25">
      <c r="B4" s="42" t="s">
        <v>47</v>
      </c>
      <c r="C4" s="42"/>
      <c r="D4" s="42"/>
      <c r="E4" s="42"/>
      <c r="F4" s="42"/>
      <c r="G4" s="42"/>
      <c r="H4" s="42"/>
      <c r="I4" s="42"/>
    </row>
    <row r="5" spans="2:10" ht="15.75" x14ac:dyDescent="0.25">
      <c r="B5" s="42" t="s">
        <v>42</v>
      </c>
      <c r="C5" s="42"/>
      <c r="D5" s="42"/>
      <c r="E5" s="42"/>
      <c r="F5" s="42"/>
      <c r="G5" s="42"/>
      <c r="H5" s="42"/>
      <c r="I5" s="42"/>
    </row>
    <row r="6" spans="2:10" ht="15.75" thickBot="1" x14ac:dyDescent="0.3"/>
    <row r="7" spans="2:10" ht="15.75" thickBot="1" x14ac:dyDescent="0.3"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2:10" ht="15.75" customHeight="1" x14ac:dyDescent="0.25">
      <c r="B8" s="4"/>
      <c r="C8" s="5"/>
      <c r="D8" s="5"/>
      <c r="E8" s="5"/>
      <c r="F8" s="5" t="s">
        <v>9</v>
      </c>
      <c r="G8" s="5"/>
      <c r="H8" s="6"/>
      <c r="I8" s="7">
        <v>1555989.49</v>
      </c>
    </row>
    <row r="9" spans="2:10" ht="15.75" customHeight="1" x14ac:dyDescent="0.25">
      <c r="B9" s="8">
        <v>44903</v>
      </c>
      <c r="C9" s="9">
        <v>1624</v>
      </c>
      <c r="D9" s="9" t="s">
        <v>10</v>
      </c>
      <c r="E9" s="10" t="s">
        <v>11</v>
      </c>
      <c r="F9" s="10" t="s">
        <v>12</v>
      </c>
      <c r="G9" s="11">
        <v>48793</v>
      </c>
      <c r="H9" s="12"/>
      <c r="I9" s="13">
        <f>+I8+H9-G9</f>
        <v>1507196.49</v>
      </c>
    </row>
    <row r="10" spans="2:10" ht="15.75" customHeight="1" x14ac:dyDescent="0.25">
      <c r="B10" s="8">
        <v>44907</v>
      </c>
      <c r="C10" s="9"/>
      <c r="D10" s="9" t="s">
        <v>13</v>
      </c>
      <c r="E10" s="14" t="s">
        <v>14</v>
      </c>
      <c r="F10" s="10" t="s">
        <v>15</v>
      </c>
      <c r="G10" s="15"/>
      <c r="H10" s="16">
        <v>1043813.56</v>
      </c>
      <c r="I10" s="13">
        <f t="shared" ref="I10:I13" si="0">+I9+H10-G10</f>
        <v>2551010.0499999998</v>
      </c>
    </row>
    <row r="11" spans="2:10" ht="18.75" customHeight="1" x14ac:dyDescent="0.25">
      <c r="B11" s="8">
        <v>44907</v>
      </c>
      <c r="C11" s="9"/>
      <c r="D11" s="9" t="s">
        <v>13</v>
      </c>
      <c r="E11" s="14" t="s">
        <v>14</v>
      </c>
      <c r="F11" s="10" t="s">
        <v>16</v>
      </c>
      <c r="G11" s="15"/>
      <c r="H11" s="16">
        <v>2889030.8</v>
      </c>
      <c r="I11" s="13">
        <f t="shared" si="0"/>
        <v>5440040.8499999996</v>
      </c>
    </row>
    <row r="12" spans="2:10" ht="18" customHeight="1" x14ac:dyDescent="0.25">
      <c r="B12" s="8">
        <v>44911</v>
      </c>
      <c r="C12" s="9">
        <v>1815</v>
      </c>
      <c r="D12" s="9" t="s">
        <v>10</v>
      </c>
      <c r="E12" s="14" t="s">
        <v>17</v>
      </c>
      <c r="F12" s="10" t="s">
        <v>18</v>
      </c>
      <c r="G12" s="15">
        <v>2547000</v>
      </c>
      <c r="H12" s="16"/>
      <c r="I12" s="13">
        <f t="shared" si="0"/>
        <v>2893040.8499999996</v>
      </c>
    </row>
    <row r="13" spans="2:10" ht="18" customHeight="1" x14ac:dyDescent="0.25">
      <c r="B13" s="8">
        <v>44916</v>
      </c>
      <c r="C13" s="9"/>
      <c r="D13" s="9" t="s">
        <v>13</v>
      </c>
      <c r="E13" s="14" t="s">
        <v>14</v>
      </c>
      <c r="F13" s="10" t="s">
        <v>16</v>
      </c>
      <c r="G13" s="15"/>
      <c r="H13" s="16">
        <v>42664240</v>
      </c>
      <c r="I13" s="13">
        <f t="shared" si="0"/>
        <v>45557280.850000001</v>
      </c>
    </row>
    <row r="14" spans="2:10" ht="18" customHeight="1" x14ac:dyDescent="0.25">
      <c r="B14" s="8">
        <v>44916</v>
      </c>
      <c r="C14" s="9"/>
      <c r="D14" s="9" t="s">
        <v>13</v>
      </c>
      <c r="E14" s="10" t="s">
        <v>14</v>
      </c>
      <c r="F14" s="10" t="s">
        <v>15</v>
      </c>
      <c r="G14" s="15"/>
      <c r="H14" s="16">
        <v>1098054.19</v>
      </c>
      <c r="I14" s="13">
        <f>+I13+H14-G14</f>
        <v>46655335.039999999</v>
      </c>
    </row>
    <row r="15" spans="2:10" ht="18" customHeight="1" x14ac:dyDescent="0.25">
      <c r="B15" s="8">
        <v>44917</v>
      </c>
      <c r="C15" s="9">
        <v>1878</v>
      </c>
      <c r="D15" s="9" t="s">
        <v>10</v>
      </c>
      <c r="E15" s="10" t="s">
        <v>14</v>
      </c>
      <c r="F15" s="10" t="s">
        <v>19</v>
      </c>
      <c r="G15" s="15">
        <v>2917000</v>
      </c>
      <c r="H15" s="16"/>
      <c r="I15" s="13">
        <f t="shared" ref="I15:I28" si="1">+I14+H15-G15</f>
        <v>43738335.039999999</v>
      </c>
    </row>
    <row r="16" spans="2:10" ht="18" customHeight="1" x14ac:dyDescent="0.25">
      <c r="B16" s="8">
        <v>44917</v>
      </c>
      <c r="C16" s="9">
        <v>1884</v>
      </c>
      <c r="D16" s="9" t="s">
        <v>10</v>
      </c>
      <c r="E16" s="10" t="s">
        <v>14</v>
      </c>
      <c r="F16" s="10" t="s">
        <v>20</v>
      </c>
      <c r="G16" s="15">
        <v>2972000</v>
      </c>
      <c r="H16" s="16"/>
      <c r="I16" s="13">
        <f t="shared" si="1"/>
        <v>40766335.039999999</v>
      </c>
    </row>
    <row r="17" spans="2:9" ht="18" customHeight="1" x14ac:dyDescent="0.25">
      <c r="B17" s="17">
        <v>44925</v>
      </c>
      <c r="C17" s="9">
        <v>1882</v>
      </c>
      <c r="D17" s="9"/>
      <c r="E17" s="18" t="s">
        <v>21</v>
      </c>
      <c r="F17" s="10" t="s">
        <v>22</v>
      </c>
      <c r="G17" s="19">
        <v>4408185</v>
      </c>
      <c r="H17" s="16"/>
      <c r="I17" s="13">
        <f>+I16+H17-G17</f>
        <v>36358150.039999999</v>
      </c>
    </row>
    <row r="18" spans="2:9" ht="18" customHeight="1" x14ac:dyDescent="0.25">
      <c r="B18" s="20">
        <v>44925</v>
      </c>
      <c r="C18" s="9">
        <v>1887</v>
      </c>
      <c r="D18" s="9"/>
      <c r="E18" s="21" t="s">
        <v>23</v>
      </c>
      <c r="F18" s="10" t="s">
        <v>24</v>
      </c>
      <c r="G18" s="22">
        <v>4013784.01</v>
      </c>
      <c r="H18" s="16"/>
      <c r="I18" s="13">
        <f t="shared" si="1"/>
        <v>32344366.030000001</v>
      </c>
    </row>
    <row r="19" spans="2:9" ht="18" customHeight="1" x14ac:dyDescent="0.25">
      <c r="B19" s="20">
        <v>44925</v>
      </c>
      <c r="C19" s="9">
        <v>1889</v>
      </c>
      <c r="D19" s="9"/>
      <c r="E19" s="21" t="s">
        <v>25</v>
      </c>
      <c r="F19" s="10" t="s">
        <v>24</v>
      </c>
      <c r="G19" s="22">
        <v>5053200</v>
      </c>
      <c r="H19" s="16"/>
      <c r="I19" s="13">
        <f t="shared" si="1"/>
        <v>27291166.030000001</v>
      </c>
    </row>
    <row r="20" spans="2:9" ht="18" customHeight="1" x14ac:dyDescent="0.25">
      <c r="B20" s="20">
        <v>44925</v>
      </c>
      <c r="C20" s="9">
        <v>1891</v>
      </c>
      <c r="D20" s="9"/>
      <c r="E20" s="21" t="s">
        <v>26</v>
      </c>
      <c r="F20" s="10" t="s">
        <v>27</v>
      </c>
      <c r="G20" s="22">
        <v>4647843</v>
      </c>
      <c r="H20" s="16"/>
      <c r="I20" s="13">
        <f t="shared" si="1"/>
        <v>22643323.030000001</v>
      </c>
    </row>
    <row r="21" spans="2:9" ht="18" customHeight="1" x14ac:dyDescent="0.25">
      <c r="B21" s="20">
        <v>44925</v>
      </c>
      <c r="C21" s="9">
        <v>1903</v>
      </c>
      <c r="D21" s="9"/>
      <c r="E21" s="21" t="s">
        <v>28</v>
      </c>
      <c r="F21" s="10" t="s">
        <v>29</v>
      </c>
      <c r="G21" s="22">
        <v>488065.1</v>
      </c>
      <c r="H21" s="16"/>
      <c r="I21" s="13">
        <f t="shared" si="1"/>
        <v>22155257.93</v>
      </c>
    </row>
    <row r="22" spans="2:9" ht="18" customHeight="1" x14ac:dyDescent="0.25">
      <c r="B22" s="20">
        <v>44925</v>
      </c>
      <c r="C22" s="9">
        <v>1904</v>
      </c>
      <c r="D22" s="9"/>
      <c r="E22" s="21" t="s">
        <v>28</v>
      </c>
      <c r="F22" s="10" t="s">
        <v>29</v>
      </c>
      <c r="G22" s="22">
        <v>4290173.32</v>
      </c>
      <c r="H22" s="16"/>
      <c r="I22" s="13">
        <f t="shared" si="1"/>
        <v>17865084.609999999</v>
      </c>
    </row>
    <row r="23" spans="2:9" ht="18" customHeight="1" x14ac:dyDescent="0.25">
      <c r="B23" s="20">
        <v>44925</v>
      </c>
      <c r="C23" s="9">
        <v>1906</v>
      </c>
      <c r="D23" s="9"/>
      <c r="E23" s="21" t="s">
        <v>30</v>
      </c>
      <c r="F23" s="10" t="s">
        <v>31</v>
      </c>
      <c r="G23" s="22">
        <v>14625</v>
      </c>
      <c r="H23" s="16"/>
      <c r="I23" s="13">
        <f t="shared" si="1"/>
        <v>17850459.609999999</v>
      </c>
    </row>
    <row r="24" spans="2:9" ht="18" customHeight="1" x14ac:dyDescent="0.25">
      <c r="B24" s="20">
        <v>44925</v>
      </c>
      <c r="C24" s="9">
        <v>1910</v>
      </c>
      <c r="D24" s="9"/>
      <c r="E24" s="21" t="s">
        <v>32</v>
      </c>
      <c r="F24" s="10" t="s">
        <v>33</v>
      </c>
      <c r="G24" s="22">
        <v>4582317.5999999996</v>
      </c>
      <c r="H24" s="16"/>
      <c r="I24" s="13">
        <f t="shared" si="1"/>
        <v>13268142.01</v>
      </c>
    </row>
    <row r="25" spans="2:9" ht="18" customHeight="1" x14ac:dyDescent="0.25">
      <c r="B25" s="20">
        <v>44925</v>
      </c>
      <c r="C25" s="9">
        <v>1912</v>
      </c>
      <c r="D25" s="9"/>
      <c r="E25" s="21" t="s">
        <v>34</v>
      </c>
      <c r="F25" s="10" t="s">
        <v>35</v>
      </c>
      <c r="G25" s="22">
        <v>4608195</v>
      </c>
      <c r="H25" s="16"/>
      <c r="I25" s="13">
        <f t="shared" si="1"/>
        <v>8659947.0099999998</v>
      </c>
    </row>
    <row r="26" spans="2:9" ht="18" customHeight="1" x14ac:dyDescent="0.25">
      <c r="B26" s="20">
        <v>44925</v>
      </c>
      <c r="C26" s="9">
        <v>1934</v>
      </c>
      <c r="D26" s="9"/>
      <c r="E26" s="21" t="s">
        <v>36</v>
      </c>
      <c r="F26" s="10" t="s">
        <v>37</v>
      </c>
      <c r="G26" s="22">
        <v>899118.7</v>
      </c>
      <c r="H26" s="16"/>
      <c r="I26" s="13">
        <f t="shared" si="1"/>
        <v>7760828.3099999996</v>
      </c>
    </row>
    <row r="27" spans="2:9" ht="18" customHeight="1" x14ac:dyDescent="0.25">
      <c r="B27" s="20">
        <v>44925</v>
      </c>
      <c r="C27" s="9">
        <v>1948</v>
      </c>
      <c r="D27" s="9"/>
      <c r="E27" s="21" t="s">
        <v>38</v>
      </c>
      <c r="F27" s="10" t="s">
        <v>39</v>
      </c>
      <c r="G27" s="22">
        <v>4830000</v>
      </c>
      <c r="H27" s="16"/>
      <c r="I27" s="13">
        <f t="shared" si="1"/>
        <v>2930828.3099999996</v>
      </c>
    </row>
    <row r="28" spans="2:9" ht="17.25" customHeight="1" thickBot="1" x14ac:dyDescent="0.3">
      <c r="B28" s="23">
        <v>44925</v>
      </c>
      <c r="C28" s="24">
        <v>1950</v>
      </c>
      <c r="D28" s="24"/>
      <c r="E28" s="25" t="s">
        <v>40</v>
      </c>
      <c r="F28" s="10" t="s">
        <v>39</v>
      </c>
      <c r="G28" s="26">
        <v>1157430</v>
      </c>
      <c r="H28" s="27"/>
      <c r="I28" s="28">
        <f t="shared" si="1"/>
        <v>1773398.3099999996</v>
      </c>
    </row>
    <row r="29" spans="2:9" ht="15.75" thickBot="1" x14ac:dyDescent="0.3">
      <c r="B29" s="43"/>
      <c r="C29" s="43"/>
      <c r="D29" s="43"/>
      <c r="E29" s="43"/>
      <c r="F29" s="43"/>
      <c r="G29" s="29"/>
      <c r="H29" s="30"/>
      <c r="I29" s="31"/>
    </row>
    <row r="30" spans="2:9" ht="15.75" thickBot="1" x14ac:dyDescent="0.3">
      <c r="B30" s="30"/>
      <c r="C30" s="30"/>
      <c r="F30" s="32" t="s">
        <v>41</v>
      </c>
      <c r="G30" s="33"/>
      <c r="H30" s="33"/>
      <c r="I30" s="34">
        <f>+I28</f>
        <v>1773398.3099999996</v>
      </c>
    </row>
    <row r="37" spans="2:9" x14ac:dyDescent="0.25">
      <c r="B37" s="37"/>
      <c r="C37" s="37"/>
      <c r="D37" s="37"/>
      <c r="G37" s="37"/>
      <c r="H37" s="37"/>
      <c r="I37" s="37"/>
    </row>
    <row r="38" spans="2:9" ht="21" x14ac:dyDescent="0.35">
      <c r="B38" s="38" t="s">
        <v>43</v>
      </c>
      <c r="C38" s="38"/>
      <c r="D38" s="38"/>
      <c r="E38" s="38"/>
      <c r="G38" s="39" t="s">
        <v>44</v>
      </c>
      <c r="H38" s="39"/>
      <c r="I38" s="39"/>
    </row>
    <row r="39" spans="2:9" ht="18.75" x14ac:dyDescent="0.3">
      <c r="B39" s="35" t="s">
        <v>45</v>
      </c>
      <c r="E39" s="36"/>
      <c r="G39" s="40" t="s">
        <v>46</v>
      </c>
      <c r="H39" s="40"/>
      <c r="I39" s="40"/>
    </row>
    <row r="51" spans="2:9" ht="15.75" x14ac:dyDescent="0.25">
      <c r="B51" s="41" t="s">
        <v>0</v>
      </c>
      <c r="C51" s="41"/>
      <c r="D51" s="41"/>
      <c r="E51" s="41"/>
      <c r="F51" s="41"/>
      <c r="G51" s="41"/>
      <c r="H51" s="41"/>
      <c r="I51" s="41"/>
    </row>
    <row r="52" spans="2:9" ht="15.75" x14ac:dyDescent="0.25">
      <c r="B52" s="42" t="s">
        <v>48</v>
      </c>
      <c r="C52" s="42"/>
      <c r="D52" s="42"/>
      <c r="E52" s="42"/>
      <c r="F52" s="42"/>
      <c r="G52" s="42"/>
      <c r="H52" s="42"/>
      <c r="I52" s="42"/>
    </row>
    <row r="53" spans="2:9" ht="15.75" x14ac:dyDescent="0.25">
      <c r="B53" s="42" t="s">
        <v>42</v>
      </c>
      <c r="C53" s="42"/>
      <c r="D53" s="42"/>
      <c r="E53" s="42"/>
      <c r="F53" s="42"/>
      <c r="G53" s="42"/>
      <c r="H53" s="42"/>
      <c r="I53" s="42"/>
    </row>
    <row r="54" spans="2:9" ht="15.75" thickBot="1" x14ac:dyDescent="0.3"/>
    <row r="55" spans="2:9" ht="15.75" thickBot="1" x14ac:dyDescent="0.3">
      <c r="B55" s="2" t="s">
        <v>1</v>
      </c>
      <c r="C55" s="3" t="s">
        <v>2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7</v>
      </c>
      <c r="I55" s="3" t="s">
        <v>8</v>
      </c>
    </row>
    <row r="56" spans="2:9" ht="15.75" thickBot="1" x14ac:dyDescent="0.3">
      <c r="B56" s="44" t="s">
        <v>49</v>
      </c>
      <c r="C56" s="45"/>
      <c r="D56" s="45"/>
      <c r="E56" s="45"/>
      <c r="F56" s="45"/>
      <c r="G56" s="45"/>
      <c r="H56" s="46"/>
      <c r="I56" s="34">
        <v>20225.53</v>
      </c>
    </row>
    <row r="57" spans="2:9" ht="15.75" thickBot="1" x14ac:dyDescent="0.3">
      <c r="B57" s="47">
        <v>44896</v>
      </c>
      <c r="C57" s="48">
        <v>15139</v>
      </c>
      <c r="D57" s="49" t="s">
        <v>50</v>
      </c>
      <c r="E57" s="50" t="s">
        <v>14</v>
      </c>
      <c r="F57" s="50" t="s">
        <v>16</v>
      </c>
      <c r="G57" s="51"/>
      <c r="H57" s="52">
        <v>77603.33</v>
      </c>
      <c r="I57" s="34">
        <f>+I56-G57+H57</f>
        <v>97828.86</v>
      </c>
    </row>
    <row r="58" spans="2:9" ht="15.75" thickBot="1" x14ac:dyDescent="0.3">
      <c r="B58" s="47">
        <v>44914</v>
      </c>
      <c r="C58" s="48">
        <v>6195</v>
      </c>
      <c r="D58" s="49" t="s">
        <v>51</v>
      </c>
      <c r="E58" s="53" t="s">
        <v>52</v>
      </c>
      <c r="F58" t="s">
        <v>53</v>
      </c>
      <c r="G58" s="51">
        <v>21000</v>
      </c>
      <c r="H58" s="52"/>
      <c r="I58" s="34">
        <f t="shared" ref="I58:I61" si="2">+I57-G58+H58</f>
        <v>76828.86</v>
      </c>
    </row>
    <row r="59" spans="2:9" ht="15.75" thickBot="1" x14ac:dyDescent="0.3">
      <c r="B59" s="47">
        <v>44915</v>
      </c>
      <c r="C59" s="48">
        <v>6196</v>
      </c>
      <c r="D59" s="49" t="s">
        <v>51</v>
      </c>
      <c r="E59" s="53" t="s">
        <v>54</v>
      </c>
      <c r="F59" s="54" t="s">
        <v>55</v>
      </c>
      <c r="G59" s="51">
        <v>26243.75</v>
      </c>
      <c r="H59" s="52"/>
      <c r="I59" s="34">
        <f t="shared" si="2"/>
        <v>50585.11</v>
      </c>
    </row>
    <row r="60" spans="2:9" ht="15.75" thickBot="1" x14ac:dyDescent="0.3">
      <c r="B60" s="47">
        <v>44923</v>
      </c>
      <c r="C60" s="48">
        <v>4403564</v>
      </c>
      <c r="D60" s="49" t="s">
        <v>50</v>
      </c>
      <c r="E60" s="50" t="s">
        <v>14</v>
      </c>
      <c r="F60" s="50" t="s">
        <v>16</v>
      </c>
      <c r="G60" s="51"/>
      <c r="H60" s="52">
        <v>23482.5</v>
      </c>
      <c r="I60" s="34">
        <f t="shared" si="2"/>
        <v>74067.61</v>
      </c>
    </row>
    <row r="61" spans="2:9" ht="15.75" thickBot="1" x14ac:dyDescent="0.3">
      <c r="B61" s="47">
        <v>44925</v>
      </c>
      <c r="C61" s="48"/>
      <c r="D61" s="49" t="s">
        <v>56</v>
      </c>
      <c r="E61" s="53"/>
      <c r="F61" s="54" t="s">
        <v>57</v>
      </c>
      <c r="G61" s="55">
        <v>245.87</v>
      </c>
      <c r="H61" s="56"/>
      <c r="I61" s="7">
        <f t="shared" si="2"/>
        <v>73821.740000000005</v>
      </c>
    </row>
    <row r="62" spans="2:9" ht="15.75" thickBot="1" x14ac:dyDescent="0.3">
      <c r="B62" s="30"/>
      <c r="C62" s="30"/>
      <c r="F62" s="32" t="s">
        <v>58</v>
      </c>
      <c r="G62" s="33"/>
      <c r="H62" s="33"/>
      <c r="I62" s="57">
        <f>+I61</f>
        <v>73821.740000000005</v>
      </c>
    </row>
    <row r="69" spans="2:9" ht="15.75" x14ac:dyDescent="0.25">
      <c r="B69" s="58"/>
      <c r="G69" s="59"/>
    </row>
    <row r="71" spans="2:9" x14ac:dyDescent="0.25">
      <c r="B71" s="37"/>
      <c r="C71" s="37"/>
      <c r="D71" s="37"/>
      <c r="G71" s="37"/>
      <c r="H71" s="37"/>
      <c r="I71" s="37"/>
    </row>
    <row r="72" spans="2:9" ht="21" x14ac:dyDescent="0.35">
      <c r="B72" s="60" t="s">
        <v>59</v>
      </c>
      <c r="C72" s="60"/>
      <c r="D72" s="60"/>
      <c r="G72" s="61" t="s">
        <v>60</v>
      </c>
      <c r="H72" s="61"/>
      <c r="I72" s="61"/>
    </row>
    <row r="73" spans="2:9" ht="21" x14ac:dyDescent="0.35">
      <c r="B73" s="61" t="s">
        <v>45</v>
      </c>
      <c r="C73" s="61"/>
      <c r="D73" s="61"/>
      <c r="G73" s="61" t="s">
        <v>61</v>
      </c>
      <c r="H73" s="61"/>
      <c r="I73" s="61"/>
    </row>
  </sheetData>
  <mergeCells count="12">
    <mergeCell ref="B52:I52"/>
    <mergeCell ref="B53:I53"/>
    <mergeCell ref="B56:H56"/>
    <mergeCell ref="B72:D72"/>
    <mergeCell ref="B51:I51"/>
    <mergeCell ref="B38:E38"/>
    <mergeCell ref="G38:I38"/>
    <mergeCell ref="G39:I39"/>
    <mergeCell ref="B3:I3"/>
    <mergeCell ref="B4:I4"/>
    <mergeCell ref="B5:I5"/>
    <mergeCell ref="B29:F29"/>
  </mergeCells>
  <pageMargins left="0.7" right="0.7" top="0.75" bottom="0.75" header="0.3" footer="0.3"/>
  <pageSetup paperSize="7" scale="65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OAI</cp:lastModifiedBy>
  <cp:lastPrinted>2023-01-13T20:51:22Z</cp:lastPrinted>
  <dcterms:created xsi:type="dcterms:W3CDTF">2023-01-06T19:22:36Z</dcterms:created>
  <dcterms:modified xsi:type="dcterms:W3CDTF">2023-01-13T20:51:42Z</dcterms:modified>
</cp:coreProperties>
</file>