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Diciembre\"/>
    </mc:Choice>
  </mc:AlternateContent>
  <bookViews>
    <workbookView xWindow="0" yWindow="0" windowWidth="20490" windowHeight="7755"/>
  </bookViews>
  <sheets>
    <sheet name="CONTRATADO  ADIC. DIC.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O21" i="1" s="1"/>
  <c r="N21" i="1" l="1"/>
</calcChain>
</file>

<file path=xl/sharedStrings.xml><?xml version="1.0" encoding="utf-8"?>
<sst xmlns="http://schemas.openxmlformats.org/spreadsheetml/2006/main" count="90" uniqueCount="63">
  <si>
    <t>INDUSTRIA NACIONAL DE LA AGUJA</t>
  </si>
  <si>
    <t xml:space="preserve">                                        INAGUJA</t>
  </si>
  <si>
    <t xml:space="preserve"> NOMINA DE SERVIDORES FIJOS ADICIONAL, DICIEMBRE 2021 </t>
  </si>
  <si>
    <t>No.</t>
  </si>
  <si>
    <t>Nombres y Apellidos</t>
  </si>
  <si>
    <t>Cargo</t>
  </si>
  <si>
    <t>Departamento/ Division/ Seccion</t>
  </si>
  <si>
    <t>Sexo</t>
  </si>
  <si>
    <t>Estado</t>
  </si>
  <si>
    <t>Ingreso Bruto</t>
  </si>
  <si>
    <t>AFP</t>
  </si>
  <si>
    <t>ISR</t>
  </si>
  <si>
    <t>SFS</t>
  </si>
  <si>
    <t>Seguro Vida</t>
  </si>
  <si>
    <t>Otros Desc.</t>
  </si>
  <si>
    <t>Total Desc.</t>
  </si>
  <si>
    <t>Neto</t>
  </si>
  <si>
    <t>Guillermo Manuel Gonzalez Echenique</t>
  </si>
  <si>
    <t>Enc. Depto.Administrativo y Financiero</t>
  </si>
  <si>
    <t>Depto.Administrativo y Financiero</t>
  </si>
  <si>
    <t>M</t>
  </si>
  <si>
    <t>Contratado</t>
  </si>
  <si>
    <t>Jhonatan Julio Vazquez Valian</t>
  </si>
  <si>
    <t>Enc. Division de Mercadeo</t>
  </si>
  <si>
    <t xml:space="preserve"> Division de Mercadeo</t>
  </si>
  <si>
    <t>Stephanie Carolina Andujar Banks</t>
  </si>
  <si>
    <t xml:space="preserve">Enc. Division de Comunicaciones </t>
  </si>
  <si>
    <t xml:space="preserve">Division de Comunicaciones </t>
  </si>
  <si>
    <t>F</t>
  </si>
  <si>
    <t xml:space="preserve">Francheska Margarita Ferrera Rodriguez </t>
  </si>
  <si>
    <t>Analista de Recursos Humanos</t>
  </si>
  <si>
    <t xml:space="preserve">Dep. de Recursos Humanos </t>
  </si>
  <si>
    <t>Daysi Joselyn Fernandez Almonte</t>
  </si>
  <si>
    <t>Enc.Depto. Juridico</t>
  </si>
  <si>
    <t xml:space="preserve">Departamento Jurídico </t>
  </si>
  <si>
    <t>Clara Elena Rodriguez Balbuena</t>
  </si>
  <si>
    <t xml:space="preserve">Enc. Depto. Recursos Humanos </t>
  </si>
  <si>
    <t xml:space="preserve">Clemente Contreras De los Santos </t>
  </si>
  <si>
    <t xml:space="preserve">Enc. Division de Terminacion y Calidad </t>
  </si>
  <si>
    <t xml:space="preserve">Dep. División de Terminación y Calidad </t>
  </si>
  <si>
    <t>Fausto Fernando Dominici Montero</t>
  </si>
  <si>
    <t xml:space="preserve">Enc. Division de Tecnologia </t>
  </si>
  <si>
    <t>Dep. Division de Tecnologia de la Información y Comunicacion</t>
  </si>
  <si>
    <t>Melvin Leonel Sille Abreu</t>
  </si>
  <si>
    <t xml:space="preserve">Encargado División Administrativa </t>
  </si>
  <si>
    <t xml:space="preserve">División Administrativa </t>
  </si>
  <si>
    <t xml:space="preserve">Alberto Yoy Batista </t>
  </si>
  <si>
    <t xml:space="preserve">Enc. Divis. Compras y Contrataciones </t>
  </si>
  <si>
    <t xml:space="preserve"> Div. Compras y Contrataciones </t>
  </si>
  <si>
    <t xml:space="preserve">Juan Perez Valdez </t>
  </si>
  <si>
    <t>Enc. Sec. De Serv. Generales</t>
  </si>
  <si>
    <t>Ana Luisa Bonilla Cabrera</t>
  </si>
  <si>
    <t>Enc. Seccion De Archivo y Correspondencia</t>
  </si>
  <si>
    <t>Division Administrativo y Financiero</t>
  </si>
  <si>
    <t xml:space="preserve">Jeanilka Maria Miniño Perdomo </t>
  </si>
  <si>
    <t>Analista de Proyecto</t>
  </si>
  <si>
    <t xml:space="preserve">Seccion de Planificación y Desarrollo </t>
  </si>
  <si>
    <t xml:space="preserve">Sobeida Elizabeth Pimentel Antuna </t>
  </si>
  <si>
    <t xml:space="preserve">Enc. De Division Financiera </t>
  </si>
  <si>
    <t>Departamento Administrativo y Financiero</t>
  </si>
  <si>
    <t>PREPARADO POR:</t>
  </si>
  <si>
    <t>LIC. CLARA RODRIGUEZ</t>
  </si>
  <si>
    <t>ENC. DPTO.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</si>
</sst>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ont="1" applyFill="1" applyBorder="1"/>
    <xf numFmtId="0" fontId="0" fillId="2" borderId="7" xfId="0" applyFont="1" applyFill="1" applyBorder="1"/>
    <xf numFmtId="0" fontId="0" fillId="2" borderId="2" xfId="0" applyFont="1" applyFill="1" applyBorder="1" applyAlignment="1">
      <alignment horizontal="center"/>
    </xf>
    <xf numFmtId="164" fontId="8" fillId="2" borderId="2" xfId="1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0" borderId="7" xfId="0" applyBorder="1" applyAlignment="1"/>
    <xf numFmtId="0" fontId="0" fillId="2" borderId="6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1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wrapText="1"/>
    </xf>
    <xf numFmtId="0" fontId="9" fillId="2" borderId="7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11" fillId="3" borderId="2" xfId="0" applyNumberFormat="1" applyFont="1" applyFill="1" applyBorder="1" applyAlignment="1">
      <alignment horizontal="center"/>
    </xf>
    <xf numFmtId="4" fontId="11" fillId="3" borderId="6" xfId="0" applyNumberFormat="1" applyFont="1" applyFill="1" applyBorder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285749</xdr:colOff>
      <xdr:row>0</xdr:row>
      <xdr:rowOff>76200</xdr:rowOff>
    </xdr:from>
    <xdr:to>
      <xdr:col>2</xdr:col>
      <xdr:colOff>1457325</xdr:colOff>
      <xdr:row>1</xdr:row>
      <xdr:rowOff>371475</xdr:rowOff>
    </xdr:to>
    <xdr:pic>
      <xdr:nvPicPr>
        <xdr:cNvPr id="2" name="5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49" y="76200"/>
          <a:ext cx="1171576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657224</xdr:colOff>
      <xdr:row>0</xdr:row>
      <xdr:rowOff>247649</xdr:rowOff>
    </xdr:from>
    <xdr:to>
      <xdr:col>14</xdr:col>
      <xdr:colOff>57149</xdr:colOff>
      <xdr:row>2</xdr:row>
      <xdr:rowOff>190499</xdr:rowOff>
    </xdr:to>
    <xdr:pic>
      <xdr:nvPicPr>
        <xdr:cNvPr id="3" name="6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39874" y="247649"/>
          <a:ext cx="10382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tabSelected="1" workbookViewId="0">
      <selection activeCell="G19" sqref="G19"/>
    </sheetView>
  </sheetViews>
  <sheetFormatPr baseColWidth="10" defaultColWidth="11.5703125" defaultRowHeight="15" x14ac:dyDescent="0.25"/>
  <cols>
    <col min="2" max="2" width="4.42578125" customWidth="1"/>
    <col min="3" max="3" width="37.5703125" customWidth="1"/>
    <col min="4" max="4" width="38" customWidth="1"/>
    <col min="5" max="5" width="38.85546875" customWidth="1"/>
    <col min="6" max="6" width="6.140625" bestFit="1" customWidth="1"/>
    <col min="7" max="7" width="11.7109375" customWidth="1"/>
    <col min="8" max="8" width="14.28515625" customWidth="1"/>
    <col min="9" max="9" width="9" customWidth="1"/>
    <col min="10" max="10" width="9.28515625" customWidth="1"/>
    <col min="11" max="11" width="10.7109375" customWidth="1"/>
    <col min="12" max="12" width="12.140625" customWidth="1"/>
    <col min="13" max="13" width="12.85546875" customWidth="1"/>
    <col min="14" max="14" width="11.7109375" customWidth="1"/>
    <col min="15" max="15" width="10.85546875" customWidth="1"/>
  </cols>
  <sheetData>
    <row r="1" spans="2:15" ht="33.75" customHeight="1" x14ac:dyDescent="0.4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30" x14ac:dyDescent="0.4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</row>
    <row r="3" spans="2:15" ht="23.25" x14ac:dyDescent="0.35"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6"/>
    </row>
    <row r="4" spans="2:15" ht="18" customHeight="1" x14ac:dyDescent="0.25"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.75" thickBot="1" x14ac:dyDescent="0.3">
      <c r="C5" s="4"/>
      <c r="D5" s="4"/>
      <c r="E5" s="8"/>
      <c r="F5" s="8"/>
      <c r="G5" s="8"/>
      <c r="H5" s="8"/>
      <c r="I5" s="8"/>
      <c r="J5" s="8"/>
      <c r="K5" s="8"/>
      <c r="L5" s="9"/>
      <c r="M5" s="8"/>
      <c r="N5" s="8"/>
      <c r="O5" s="8"/>
    </row>
    <row r="6" spans="2:15" ht="16.5" thickBot="1" x14ac:dyDescent="0.3">
      <c r="B6" s="10" t="s">
        <v>3</v>
      </c>
      <c r="C6" s="11" t="s">
        <v>4</v>
      </c>
      <c r="D6" s="11" t="s">
        <v>5</v>
      </c>
      <c r="E6" s="12" t="s">
        <v>6</v>
      </c>
      <c r="F6" s="13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3" t="s">
        <v>16</v>
      </c>
    </row>
    <row r="7" spans="2:15" ht="15.75" x14ac:dyDescent="0.25">
      <c r="B7" s="14">
        <v>1</v>
      </c>
      <c r="C7" s="15" t="s">
        <v>17</v>
      </c>
      <c r="D7" s="15" t="s">
        <v>18</v>
      </c>
      <c r="E7" s="16" t="s">
        <v>19</v>
      </c>
      <c r="F7" s="17" t="s">
        <v>20</v>
      </c>
      <c r="G7" s="17" t="s">
        <v>21</v>
      </c>
      <c r="H7" s="18">
        <v>35000</v>
      </c>
      <c r="I7" s="19">
        <v>1004.5</v>
      </c>
      <c r="J7" s="19">
        <v>0</v>
      </c>
      <c r="K7" s="19">
        <v>1064</v>
      </c>
      <c r="L7" s="19">
        <v>25</v>
      </c>
      <c r="M7" s="19">
        <v>8232.8700000000008</v>
      </c>
      <c r="N7" s="19">
        <f t="shared" ref="N7:N20" si="0">+I7+J7+K7+L7+M7</f>
        <v>10326.370000000001</v>
      </c>
      <c r="O7" s="20">
        <f t="shared" ref="O7:O20" si="1">+H7-N7</f>
        <v>24673.629999999997</v>
      </c>
    </row>
    <row r="8" spans="2:15" ht="15.75" x14ac:dyDescent="0.25">
      <c r="B8" s="21">
        <v>2</v>
      </c>
      <c r="C8" s="22" t="s">
        <v>22</v>
      </c>
      <c r="D8" s="22" t="s">
        <v>23</v>
      </c>
      <c r="E8" s="23" t="s">
        <v>24</v>
      </c>
      <c r="F8" s="24" t="s">
        <v>20</v>
      </c>
      <c r="G8" s="17" t="s">
        <v>21</v>
      </c>
      <c r="H8" s="18">
        <v>20000</v>
      </c>
      <c r="I8" s="25">
        <v>574</v>
      </c>
      <c r="J8" s="19">
        <v>0</v>
      </c>
      <c r="K8" s="19">
        <v>608</v>
      </c>
      <c r="L8" s="19">
        <v>25</v>
      </c>
      <c r="M8" s="19">
        <v>4664.29</v>
      </c>
      <c r="N8" s="19">
        <f t="shared" si="0"/>
        <v>5871.29</v>
      </c>
      <c r="O8" s="26">
        <f t="shared" si="1"/>
        <v>14128.71</v>
      </c>
    </row>
    <row r="9" spans="2:15" ht="15.75" x14ac:dyDescent="0.25">
      <c r="B9" s="21">
        <v>3</v>
      </c>
      <c r="C9" s="27" t="s">
        <v>25</v>
      </c>
      <c r="D9" s="28" t="s">
        <v>26</v>
      </c>
      <c r="E9" s="29" t="s">
        <v>27</v>
      </c>
      <c r="F9" s="30" t="s">
        <v>28</v>
      </c>
      <c r="G9" s="31" t="s">
        <v>21</v>
      </c>
      <c r="H9" s="18">
        <v>10000</v>
      </c>
      <c r="I9" s="25">
        <v>287</v>
      </c>
      <c r="J9" s="19">
        <v>0</v>
      </c>
      <c r="K9" s="19">
        <v>304</v>
      </c>
      <c r="L9" s="19">
        <v>25</v>
      </c>
      <c r="M9" s="19">
        <v>2352.25</v>
      </c>
      <c r="N9" s="19">
        <f t="shared" si="0"/>
        <v>2968.25</v>
      </c>
      <c r="O9" s="26">
        <f t="shared" si="1"/>
        <v>7031.75</v>
      </c>
    </row>
    <row r="10" spans="2:15" ht="15.75" x14ac:dyDescent="0.25">
      <c r="B10" s="14">
        <v>4</v>
      </c>
      <c r="C10" s="32" t="s">
        <v>29</v>
      </c>
      <c r="D10" s="28" t="s">
        <v>30</v>
      </c>
      <c r="E10" s="33" t="s">
        <v>31</v>
      </c>
      <c r="F10" s="30" t="s">
        <v>28</v>
      </c>
      <c r="G10" s="31" t="s">
        <v>21</v>
      </c>
      <c r="H10" s="18">
        <v>20000</v>
      </c>
      <c r="I10" s="25">
        <v>574</v>
      </c>
      <c r="J10" s="19">
        <v>0</v>
      </c>
      <c r="K10" s="19">
        <v>608</v>
      </c>
      <c r="L10" s="19">
        <v>25</v>
      </c>
      <c r="M10" s="19">
        <v>4704.5</v>
      </c>
      <c r="N10" s="19">
        <f t="shared" si="0"/>
        <v>5911.5</v>
      </c>
      <c r="O10" s="26">
        <f t="shared" si="1"/>
        <v>14088.5</v>
      </c>
    </row>
    <row r="11" spans="2:15" ht="15.75" x14ac:dyDescent="0.25">
      <c r="B11" s="21">
        <v>5</v>
      </c>
      <c r="C11" s="27" t="s">
        <v>32</v>
      </c>
      <c r="D11" s="28" t="s">
        <v>33</v>
      </c>
      <c r="E11" s="29" t="s">
        <v>34</v>
      </c>
      <c r="F11" s="30" t="s">
        <v>28</v>
      </c>
      <c r="G11" s="31" t="s">
        <v>21</v>
      </c>
      <c r="H11" s="18">
        <v>20000</v>
      </c>
      <c r="I11" s="25">
        <v>574</v>
      </c>
      <c r="J11" s="19">
        <v>0</v>
      </c>
      <c r="K11" s="19">
        <v>608</v>
      </c>
      <c r="L11" s="19">
        <v>25</v>
      </c>
      <c r="M11" s="19">
        <v>4704.5</v>
      </c>
      <c r="N11" s="19">
        <f t="shared" si="0"/>
        <v>5911.5</v>
      </c>
      <c r="O11" s="26">
        <f t="shared" si="1"/>
        <v>14088.5</v>
      </c>
    </row>
    <row r="12" spans="2:15" ht="15.75" x14ac:dyDescent="0.25">
      <c r="B12" s="21">
        <v>6</v>
      </c>
      <c r="C12" s="34" t="s">
        <v>35</v>
      </c>
      <c r="D12" s="35" t="s">
        <v>36</v>
      </c>
      <c r="E12" s="33" t="s">
        <v>31</v>
      </c>
      <c r="F12" s="36" t="s">
        <v>28</v>
      </c>
      <c r="G12" s="37" t="s">
        <v>21</v>
      </c>
      <c r="H12" s="38">
        <v>30000</v>
      </c>
      <c r="I12" s="25">
        <v>861</v>
      </c>
      <c r="J12" s="19">
        <v>0</v>
      </c>
      <c r="K12" s="19">
        <v>912</v>
      </c>
      <c r="L12" s="19">
        <v>25</v>
      </c>
      <c r="M12" s="19">
        <v>7056.75</v>
      </c>
      <c r="N12" s="19">
        <f t="shared" si="0"/>
        <v>8854.75</v>
      </c>
      <c r="O12" s="26">
        <f t="shared" si="1"/>
        <v>21145.25</v>
      </c>
    </row>
    <row r="13" spans="2:15" ht="15.75" x14ac:dyDescent="0.25">
      <c r="B13" s="14">
        <v>7</v>
      </c>
      <c r="C13" s="34" t="s">
        <v>37</v>
      </c>
      <c r="D13" s="35" t="s">
        <v>38</v>
      </c>
      <c r="E13" s="33" t="s">
        <v>39</v>
      </c>
      <c r="F13" s="36" t="s">
        <v>20</v>
      </c>
      <c r="G13" s="37" t="s">
        <v>21</v>
      </c>
      <c r="H13" s="38">
        <v>10000</v>
      </c>
      <c r="I13" s="25">
        <v>287</v>
      </c>
      <c r="J13" s="19">
        <v>0</v>
      </c>
      <c r="K13" s="19">
        <v>304</v>
      </c>
      <c r="L13" s="19">
        <v>25</v>
      </c>
      <c r="M13" s="19">
        <v>2352.25</v>
      </c>
      <c r="N13" s="19">
        <f t="shared" si="0"/>
        <v>2968.25</v>
      </c>
      <c r="O13" s="26">
        <f t="shared" si="1"/>
        <v>7031.75</v>
      </c>
    </row>
    <row r="14" spans="2:15" ht="15.75" customHeight="1" x14ac:dyDescent="0.25">
      <c r="B14" s="21">
        <v>8</v>
      </c>
      <c r="C14" s="34" t="s">
        <v>40</v>
      </c>
      <c r="D14" s="35" t="s">
        <v>41</v>
      </c>
      <c r="E14" s="33" t="s">
        <v>42</v>
      </c>
      <c r="F14" s="36" t="s">
        <v>20</v>
      </c>
      <c r="G14" s="37" t="s">
        <v>21</v>
      </c>
      <c r="H14" s="38">
        <v>10000</v>
      </c>
      <c r="I14" s="25">
        <v>287</v>
      </c>
      <c r="J14" s="19">
        <v>0</v>
      </c>
      <c r="K14" s="19">
        <v>304</v>
      </c>
      <c r="L14" s="19">
        <v>25</v>
      </c>
      <c r="M14" s="19">
        <v>2352.25</v>
      </c>
      <c r="N14" s="19">
        <f t="shared" si="0"/>
        <v>2968.25</v>
      </c>
      <c r="O14" s="26">
        <f t="shared" si="1"/>
        <v>7031.75</v>
      </c>
    </row>
    <row r="15" spans="2:15" ht="15.75" x14ac:dyDescent="0.25">
      <c r="B15" s="21">
        <v>9</v>
      </c>
      <c r="C15" s="27" t="s">
        <v>43</v>
      </c>
      <c r="D15" s="39" t="s">
        <v>44</v>
      </c>
      <c r="E15" s="29" t="s">
        <v>45</v>
      </c>
      <c r="F15" s="30" t="s">
        <v>20</v>
      </c>
      <c r="G15" s="31" t="s">
        <v>21</v>
      </c>
      <c r="H15" s="18">
        <v>10000</v>
      </c>
      <c r="I15" s="25">
        <v>287</v>
      </c>
      <c r="J15" s="19">
        <v>0</v>
      </c>
      <c r="K15" s="19">
        <v>304</v>
      </c>
      <c r="L15" s="19">
        <v>25</v>
      </c>
      <c r="M15" s="19">
        <v>2352.25</v>
      </c>
      <c r="N15" s="19">
        <f t="shared" si="0"/>
        <v>2968.25</v>
      </c>
      <c r="O15" s="26">
        <f t="shared" si="1"/>
        <v>7031.75</v>
      </c>
    </row>
    <row r="16" spans="2:15" ht="15.75" x14ac:dyDescent="0.25">
      <c r="B16" s="14">
        <v>10</v>
      </c>
      <c r="C16" s="34" t="s">
        <v>46</v>
      </c>
      <c r="D16" s="35" t="s">
        <v>47</v>
      </c>
      <c r="E16" s="33" t="s">
        <v>48</v>
      </c>
      <c r="F16" s="36" t="s">
        <v>20</v>
      </c>
      <c r="G16" s="37" t="s">
        <v>21</v>
      </c>
      <c r="H16" s="38">
        <v>10000</v>
      </c>
      <c r="I16" s="25">
        <v>287</v>
      </c>
      <c r="J16" s="19">
        <v>0</v>
      </c>
      <c r="K16" s="19">
        <v>304</v>
      </c>
      <c r="L16" s="19">
        <v>25</v>
      </c>
      <c r="M16" s="19">
        <v>2352.25</v>
      </c>
      <c r="N16" s="19">
        <f t="shared" si="0"/>
        <v>2968.25</v>
      </c>
      <c r="O16" s="26">
        <f t="shared" si="1"/>
        <v>7031.75</v>
      </c>
    </row>
    <row r="17" spans="2:15" ht="15.75" x14ac:dyDescent="0.25">
      <c r="B17" s="21">
        <v>11</v>
      </c>
      <c r="C17" s="34" t="s">
        <v>49</v>
      </c>
      <c r="D17" s="35" t="s">
        <v>50</v>
      </c>
      <c r="E17" s="33" t="s">
        <v>45</v>
      </c>
      <c r="F17" s="36" t="s">
        <v>20</v>
      </c>
      <c r="G17" s="37" t="s">
        <v>21</v>
      </c>
      <c r="H17" s="38">
        <v>10000</v>
      </c>
      <c r="I17" s="25">
        <v>287</v>
      </c>
      <c r="J17" s="19">
        <v>0</v>
      </c>
      <c r="K17" s="19">
        <v>304</v>
      </c>
      <c r="L17" s="19">
        <v>25</v>
      </c>
      <c r="M17" s="19">
        <v>2352.25</v>
      </c>
      <c r="N17" s="19">
        <f t="shared" si="0"/>
        <v>2968.25</v>
      </c>
      <c r="O17" s="26">
        <f t="shared" si="1"/>
        <v>7031.75</v>
      </c>
    </row>
    <row r="18" spans="2:15" ht="15.75" x14ac:dyDescent="0.25">
      <c r="B18" s="21">
        <v>12</v>
      </c>
      <c r="C18" s="34" t="s">
        <v>51</v>
      </c>
      <c r="D18" s="35" t="s">
        <v>52</v>
      </c>
      <c r="E18" s="40" t="s">
        <v>53</v>
      </c>
      <c r="F18" s="36" t="s">
        <v>28</v>
      </c>
      <c r="G18" s="37" t="s">
        <v>21</v>
      </c>
      <c r="H18" s="38">
        <v>5000</v>
      </c>
      <c r="I18" s="25">
        <v>143.5</v>
      </c>
      <c r="J18" s="19">
        <v>0</v>
      </c>
      <c r="K18" s="19">
        <v>152</v>
      </c>
      <c r="L18" s="19">
        <v>25</v>
      </c>
      <c r="M18" s="19">
        <v>1176.1300000000001</v>
      </c>
      <c r="N18" s="19">
        <f t="shared" si="0"/>
        <v>1496.63</v>
      </c>
      <c r="O18" s="26">
        <f t="shared" si="1"/>
        <v>3503.37</v>
      </c>
    </row>
    <row r="19" spans="2:15" ht="15.75" x14ac:dyDescent="0.25">
      <c r="B19" s="14">
        <v>13</v>
      </c>
      <c r="C19" s="32" t="s">
        <v>54</v>
      </c>
      <c r="D19" s="28" t="s">
        <v>55</v>
      </c>
      <c r="E19" s="29" t="s">
        <v>56</v>
      </c>
      <c r="F19" s="30" t="s">
        <v>28</v>
      </c>
      <c r="G19" s="31" t="s">
        <v>21</v>
      </c>
      <c r="H19" s="18">
        <v>45000</v>
      </c>
      <c r="I19" s="25">
        <v>1291.5</v>
      </c>
      <c r="J19" s="19">
        <v>0</v>
      </c>
      <c r="K19" s="19">
        <v>1368</v>
      </c>
      <c r="L19" s="19">
        <v>25</v>
      </c>
      <c r="M19" s="19">
        <v>10585.13</v>
      </c>
      <c r="N19" s="19">
        <f t="shared" si="0"/>
        <v>13269.63</v>
      </c>
      <c r="O19" s="26">
        <f t="shared" si="1"/>
        <v>31730.370000000003</v>
      </c>
    </row>
    <row r="20" spans="2:15" ht="18" customHeight="1" x14ac:dyDescent="0.25">
      <c r="B20" s="21">
        <v>14</v>
      </c>
      <c r="C20" s="32" t="s">
        <v>57</v>
      </c>
      <c r="D20" s="28" t="s">
        <v>58</v>
      </c>
      <c r="E20" s="29" t="s">
        <v>59</v>
      </c>
      <c r="F20" s="30" t="s">
        <v>28</v>
      </c>
      <c r="G20" s="31" t="s">
        <v>21</v>
      </c>
      <c r="H20" s="18">
        <v>25000</v>
      </c>
      <c r="I20" s="25">
        <v>717.5</v>
      </c>
      <c r="J20" s="19">
        <v>0</v>
      </c>
      <c r="K20" s="19">
        <v>760</v>
      </c>
      <c r="L20" s="19">
        <v>25</v>
      </c>
      <c r="M20" s="19">
        <v>5880.5</v>
      </c>
      <c r="N20" s="19">
        <f t="shared" si="0"/>
        <v>7383</v>
      </c>
      <c r="O20" s="20">
        <f t="shared" si="1"/>
        <v>17617</v>
      </c>
    </row>
    <row r="21" spans="2:15" x14ac:dyDescent="0.25">
      <c r="B21" s="41"/>
      <c r="C21" s="42"/>
      <c r="D21" s="42"/>
      <c r="E21" s="42"/>
      <c r="F21" s="42"/>
      <c r="G21" s="42"/>
      <c r="H21" s="43">
        <f t="shared" ref="H21:O21" si="2">SUM(H7:H20)</f>
        <v>260000</v>
      </c>
      <c r="I21" s="43">
        <f t="shared" si="2"/>
        <v>7462</v>
      </c>
      <c r="J21" s="43">
        <f t="shared" si="2"/>
        <v>0</v>
      </c>
      <c r="K21" s="43">
        <f t="shared" si="2"/>
        <v>7904</v>
      </c>
      <c r="L21" s="44">
        <f t="shared" si="2"/>
        <v>350</v>
      </c>
      <c r="M21" s="44">
        <f t="shared" si="2"/>
        <v>61118.17</v>
      </c>
      <c r="N21" s="44">
        <f t="shared" si="2"/>
        <v>76834.17</v>
      </c>
      <c r="O21" s="43">
        <f t="shared" si="2"/>
        <v>183165.83</v>
      </c>
    </row>
    <row r="22" spans="2:15" x14ac:dyDescent="0.25">
      <c r="K22" s="45"/>
      <c r="N22" s="45"/>
      <c r="O22" s="45"/>
    </row>
    <row r="25" spans="2:15" x14ac:dyDescent="0.25">
      <c r="B25" s="46" t="s">
        <v>60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2:15" x14ac:dyDescent="0.25">
      <c r="G26" s="47"/>
      <c r="H26" s="47"/>
      <c r="I26" s="47"/>
      <c r="J26" s="47"/>
    </row>
    <row r="28" spans="2:15" x14ac:dyDescent="0.25">
      <c r="E28" s="48"/>
      <c r="F28" s="48"/>
      <c r="G28" s="48"/>
      <c r="H28" s="48"/>
      <c r="I28" s="48"/>
      <c r="J28" s="48"/>
      <c r="K28" s="48"/>
    </row>
    <row r="29" spans="2:15" x14ac:dyDescent="0.25">
      <c r="B29" s="49" t="s">
        <v>61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2:15" x14ac:dyDescent="0.25">
      <c r="B30" s="47" t="s">
        <v>62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</sheetData>
  <mergeCells count="8">
    <mergeCell ref="B29:O29"/>
    <mergeCell ref="B30:O30"/>
    <mergeCell ref="C1:O1"/>
    <mergeCell ref="C2:L2"/>
    <mergeCell ref="C4:O4"/>
    <mergeCell ref="B21:G21"/>
    <mergeCell ref="B25:O25"/>
    <mergeCell ref="G26:J26"/>
  </mergeCells>
  <pageMargins left="0" right="0" top="1.574803149606299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 ADIC. DIC.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2022-01-11T14:40:09Z</dcterms:created>
  <dcterms:modified xsi:type="dcterms:W3CDTF">2022-01-11T14:40:57Z</dcterms:modified>
</cp:coreProperties>
</file>