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CONTRATADO ADIC. DIC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21" i="1" s="1"/>
  <c r="M21" i="1" l="1"/>
</calcChain>
</file>

<file path=xl/sharedStrings.xml><?xml version="1.0" encoding="utf-8"?>
<sst xmlns="http://schemas.openxmlformats.org/spreadsheetml/2006/main" count="91" uniqueCount="57">
  <si>
    <t>INDUSTRIA NACIONAL DE LA AGUJA</t>
  </si>
  <si>
    <t>INAGUJA</t>
  </si>
  <si>
    <t xml:space="preserve">NOMINA DE SERVIDORES CONTRATADOS ADICIONAL DICIEMBRE 2021 </t>
  </si>
  <si>
    <t>No.</t>
  </si>
  <si>
    <t>Nombres y Apellidos</t>
  </si>
  <si>
    <t>Cargo</t>
  </si>
  <si>
    <t>Departamento/ Division/ Seccion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</si>
  <si>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</si>
  <si>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</si>
  <si>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</si>
  <si>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</si>
  <si>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</si>
  <si>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</si>
  <si>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</si>
  <si>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</si>
  <si>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</si>
  <si>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</si>
  <si>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Fausto Díaz Paniagua</t>
  </si>
  <si>
    <t>Enc. Dpto. de Coord. Y Capacitación</t>
  </si>
  <si>
    <t>Dpto. de Coord. Y Capacitación</t>
  </si>
  <si>
    <t>M</t>
  </si>
  <si>
    <t>Carrera</t>
  </si>
  <si>
    <t>Fernando Montero Montero</t>
  </si>
  <si>
    <t>Enc. De Talleres Regionales</t>
  </si>
  <si>
    <t xml:space="preserve">Depto. de Capacitación y Coordinacion </t>
  </si>
  <si>
    <t>Julissa Michelle Morillo Pérez</t>
  </si>
  <si>
    <t>Encargada de Nómina</t>
  </si>
  <si>
    <t>Departamento de Recursos Humanos</t>
  </si>
  <si>
    <t>F</t>
  </si>
  <si>
    <t>Nieves Alesandra Polanco Ventura</t>
  </si>
  <si>
    <t>Fijo</t>
  </si>
  <si>
    <t>Jesse  Orel Mariano Artiles</t>
  </si>
  <si>
    <t>Enc. de Taller</t>
  </si>
  <si>
    <t>José Javier García Gil</t>
  </si>
  <si>
    <t>Arelis Regla Tejada</t>
  </si>
  <si>
    <t>Enc. Sección de Presupuesto</t>
  </si>
  <si>
    <t xml:space="preserve">Sección de Presupuesto </t>
  </si>
  <si>
    <t xml:space="preserve">Francisca Ovalles De Jesus </t>
  </si>
  <si>
    <t>Emin Santana Peña</t>
  </si>
  <si>
    <t xml:space="preserve">Departamento de Peoducción </t>
  </si>
  <si>
    <t xml:space="preserve">Edgar Omar Garcia Rojas </t>
  </si>
  <si>
    <t xml:space="preserve">Asesor </t>
  </si>
  <si>
    <t>Dirección General</t>
  </si>
  <si>
    <t xml:space="preserve">Hector Joselin Paulino Rodriguez </t>
  </si>
  <si>
    <t xml:space="preserve">Departamento Jurico </t>
  </si>
  <si>
    <t xml:space="preserve">Heyda Altagracia Dolores Lopez </t>
  </si>
  <si>
    <t xml:space="preserve">Encarga de Taller </t>
  </si>
  <si>
    <t xml:space="preserve">Coordinación y Capacitación  </t>
  </si>
  <si>
    <t xml:space="preserve">Paul Almanzar Hued </t>
  </si>
  <si>
    <t>Director Ejecutivo</t>
  </si>
  <si>
    <t xml:space="preserve">Sheline De la Rosa Adames </t>
  </si>
  <si>
    <t>Asesor</t>
  </si>
  <si>
    <t xml:space="preserve">Direccion Ejecutiva </t>
  </si>
  <si>
    <t>TOTAL</t>
  </si>
  <si>
    <t>PREPARADO POR: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</si>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</sst>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0" borderId="5" xfId="0" applyBorder="1"/>
    <xf numFmtId="0" fontId="8" fillId="2" borderId="5" xfId="0" applyFont="1" applyFill="1" applyBorder="1" applyAlignment="1">
      <alignment horizontal="left"/>
    </xf>
    <xf numFmtId="0" fontId="9" fillId="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238125</xdr:rowOff>
    </xdr:from>
    <xdr:to>
      <xdr:col>1</xdr:col>
      <xdr:colOff>1123950</xdr:colOff>
      <xdr:row>2</xdr:row>
      <xdr:rowOff>123825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199" y="238125"/>
          <a:ext cx="96202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485775</xdr:colOff>
      <xdr:row>0</xdr:row>
      <xdr:rowOff>247649</xdr:rowOff>
    </xdr:from>
    <xdr:to>
      <xdr:col>12</xdr:col>
      <xdr:colOff>486024</xdr:colOff>
      <xdr:row>2</xdr:row>
      <xdr:rowOff>95249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0" y="247649"/>
          <a:ext cx="91464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R9" sqref="R9"/>
    </sheetView>
  </sheetViews>
  <sheetFormatPr baseColWidth="10" defaultColWidth="11.5703125" defaultRowHeight="15" x14ac:dyDescent="0.25"/>
  <cols>
    <col min="1" max="1" width="4.42578125" bestFit="1" customWidth="1"/>
    <col min="2" max="2" width="33.7109375" bestFit="1" customWidth="1"/>
    <col min="3" max="3" width="33.5703125" customWidth="1"/>
    <col min="4" max="4" width="38.5703125" customWidth="1"/>
    <col min="5" max="5" width="6.140625" bestFit="1" customWidth="1"/>
    <col min="6" max="6" width="9.140625" bestFit="1" customWidth="1"/>
    <col min="7" max="7" width="15.7109375" customWidth="1"/>
    <col min="8" max="8" width="9" customWidth="1"/>
    <col min="9" max="9" width="9.28515625" customWidth="1"/>
    <col min="10" max="10" width="8.140625" customWidth="1"/>
    <col min="11" max="11" width="12.140625" customWidth="1"/>
    <col min="12" max="12" width="13.7109375" bestFit="1" customWidth="1"/>
    <col min="13" max="13" width="13.42578125" customWidth="1"/>
    <col min="14" max="14" width="11.42578125" customWidth="1"/>
  </cols>
  <sheetData>
    <row r="1" spans="1:14" ht="33.75" x14ac:dyDescent="0.5">
      <c r="B1" s="1"/>
      <c r="C1" s="1"/>
      <c r="D1" s="2" t="s">
        <v>0</v>
      </c>
      <c r="E1" s="3"/>
      <c r="F1" s="3"/>
      <c r="G1" s="3"/>
      <c r="H1" s="3"/>
      <c r="I1" s="3"/>
      <c r="J1" s="3"/>
      <c r="K1" s="4"/>
      <c r="L1" s="5"/>
      <c r="M1" s="5"/>
      <c r="N1" s="5"/>
    </row>
    <row r="2" spans="1:14" ht="30" x14ac:dyDescent="0.4">
      <c r="B2" s="6"/>
      <c r="C2" s="6"/>
      <c r="D2" s="7" t="s">
        <v>1</v>
      </c>
      <c r="E2" s="7"/>
      <c r="F2" s="7"/>
      <c r="G2" s="7"/>
      <c r="H2" s="7"/>
      <c r="I2" s="7"/>
      <c r="J2" s="7"/>
      <c r="K2" s="8"/>
      <c r="L2" s="9"/>
      <c r="M2" s="9"/>
      <c r="N2" s="9"/>
    </row>
    <row r="3" spans="1:14" ht="23.25" x14ac:dyDescent="0.35">
      <c r="B3" s="6"/>
      <c r="C3" s="6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ht="18" x14ac:dyDescent="0.25">
      <c r="B4" s="6"/>
      <c r="C4" s="6"/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3"/>
      <c r="N4" s="13"/>
    </row>
    <row r="5" spans="1:14" ht="18.75" thickBot="1" x14ac:dyDescent="0.3">
      <c r="B5" s="6"/>
      <c r="C5" s="6"/>
      <c r="D5" s="14"/>
      <c r="E5" s="14"/>
      <c r="F5" s="14"/>
      <c r="G5" s="14"/>
      <c r="H5" s="14"/>
      <c r="I5" s="14"/>
      <c r="J5" s="14"/>
      <c r="K5" s="15"/>
      <c r="L5" s="16"/>
      <c r="M5" s="16"/>
      <c r="N5" s="16"/>
    </row>
    <row r="6" spans="1:14" ht="16.5" thickBot="1" x14ac:dyDescent="0.3">
      <c r="A6" s="17" t="s">
        <v>3</v>
      </c>
      <c r="B6" s="17" t="s">
        <v>4</v>
      </c>
      <c r="C6" s="17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18" t="s">
        <v>13</v>
      </c>
      <c r="L6" s="18" t="s">
        <v>14</v>
      </c>
      <c r="M6" s="18" t="s">
        <v>15</v>
      </c>
      <c r="N6" s="19" t="s">
        <v>16</v>
      </c>
    </row>
    <row r="7" spans="1:14" ht="15.75" x14ac:dyDescent="0.25">
      <c r="A7" s="20">
        <v>1</v>
      </c>
      <c r="B7" s="21" t="s">
        <v>17</v>
      </c>
      <c r="C7" s="22" t="s">
        <v>18</v>
      </c>
      <c r="D7" s="22" t="s">
        <v>19</v>
      </c>
      <c r="E7" s="23" t="s">
        <v>20</v>
      </c>
      <c r="F7" s="23" t="s">
        <v>21</v>
      </c>
      <c r="G7" s="24">
        <v>25000</v>
      </c>
      <c r="H7" s="24">
        <v>717.5</v>
      </c>
      <c r="I7" s="24">
        <v>0</v>
      </c>
      <c r="J7" s="25">
        <v>760</v>
      </c>
      <c r="K7" s="24">
        <v>25</v>
      </c>
      <c r="L7" s="24">
        <v>5880.63</v>
      </c>
      <c r="M7" s="24">
        <f t="shared" ref="M7:M20" si="0">+H7+I7+J7+K7+L7</f>
        <v>7383.13</v>
      </c>
      <c r="N7" s="26">
        <f>+G7-M7</f>
        <v>17616.87</v>
      </c>
    </row>
    <row r="8" spans="1:14" ht="15.75" x14ac:dyDescent="0.25">
      <c r="A8" s="20">
        <v>2</v>
      </c>
      <c r="B8" s="21" t="s">
        <v>22</v>
      </c>
      <c r="C8" s="22" t="s">
        <v>23</v>
      </c>
      <c r="D8" s="22" t="s">
        <v>24</v>
      </c>
      <c r="E8" s="23" t="s">
        <v>20</v>
      </c>
      <c r="F8" s="23" t="s">
        <v>21</v>
      </c>
      <c r="G8" s="24">
        <v>37794.660000000003</v>
      </c>
      <c r="H8" s="24">
        <v>1084.71</v>
      </c>
      <c r="I8" s="24">
        <v>0</v>
      </c>
      <c r="J8" s="25">
        <v>1148.96</v>
      </c>
      <c r="K8" s="24">
        <v>25</v>
      </c>
      <c r="L8" s="24">
        <v>7917.48</v>
      </c>
      <c r="M8" s="24">
        <f t="shared" si="0"/>
        <v>10176.15</v>
      </c>
      <c r="N8" s="26">
        <f>+G8-M8</f>
        <v>27618.510000000002</v>
      </c>
    </row>
    <row r="9" spans="1:14" ht="15.75" x14ac:dyDescent="0.25">
      <c r="A9" s="20">
        <v>3</v>
      </c>
      <c r="B9" s="22" t="s">
        <v>25</v>
      </c>
      <c r="C9" s="22" t="s">
        <v>26</v>
      </c>
      <c r="D9" s="22" t="s">
        <v>27</v>
      </c>
      <c r="E9" s="23" t="s">
        <v>28</v>
      </c>
      <c r="F9" s="23" t="s">
        <v>21</v>
      </c>
      <c r="G9" s="24">
        <v>14650</v>
      </c>
      <c r="H9" s="24">
        <v>420.46</v>
      </c>
      <c r="I9" s="24">
        <v>0</v>
      </c>
      <c r="J9" s="25">
        <v>445.36</v>
      </c>
      <c r="K9" s="24">
        <v>25</v>
      </c>
      <c r="L9" s="24">
        <v>3446.04</v>
      </c>
      <c r="M9" s="24">
        <f t="shared" si="0"/>
        <v>4336.8599999999997</v>
      </c>
      <c r="N9" s="26">
        <f t="shared" ref="N9:N20" si="1">+G9-M9</f>
        <v>10313.14</v>
      </c>
    </row>
    <row r="10" spans="1:14" ht="15.75" x14ac:dyDescent="0.25">
      <c r="A10" s="20">
        <v>4</v>
      </c>
      <c r="B10" s="22" t="s">
        <v>29</v>
      </c>
      <c r="C10" s="22" t="s">
        <v>23</v>
      </c>
      <c r="D10" s="22" t="s">
        <v>24</v>
      </c>
      <c r="E10" s="23" t="s">
        <v>28</v>
      </c>
      <c r="F10" s="23" t="s">
        <v>30</v>
      </c>
      <c r="G10" s="24">
        <v>37794.660000000003</v>
      </c>
      <c r="H10" s="24">
        <v>1084.71</v>
      </c>
      <c r="I10" s="24">
        <v>0</v>
      </c>
      <c r="J10" s="25">
        <v>1148.96</v>
      </c>
      <c r="K10" s="24">
        <v>25</v>
      </c>
      <c r="L10" s="24">
        <v>8097.48</v>
      </c>
      <c r="M10" s="24">
        <f t="shared" si="0"/>
        <v>10356.15</v>
      </c>
      <c r="N10" s="26">
        <f t="shared" si="1"/>
        <v>27438.510000000002</v>
      </c>
    </row>
    <row r="11" spans="1:14" ht="15.75" x14ac:dyDescent="0.25">
      <c r="A11" s="20">
        <v>5</v>
      </c>
      <c r="B11" s="27" t="s">
        <v>31</v>
      </c>
      <c r="C11" s="21" t="s">
        <v>32</v>
      </c>
      <c r="D11" s="21" t="s">
        <v>24</v>
      </c>
      <c r="E11" s="28" t="s">
        <v>20</v>
      </c>
      <c r="F11" s="28" t="s">
        <v>30</v>
      </c>
      <c r="G11" s="24">
        <v>25000</v>
      </c>
      <c r="H11" s="24">
        <v>717.5</v>
      </c>
      <c r="I11" s="24">
        <v>0</v>
      </c>
      <c r="J11" s="25">
        <v>760</v>
      </c>
      <c r="K11" s="24">
        <v>25</v>
      </c>
      <c r="L11" s="24">
        <v>5880.62</v>
      </c>
      <c r="M11" s="24">
        <f t="shared" si="0"/>
        <v>7383.12</v>
      </c>
      <c r="N11" s="26">
        <f t="shared" si="1"/>
        <v>17616.88</v>
      </c>
    </row>
    <row r="12" spans="1:14" ht="15.75" x14ac:dyDescent="0.25">
      <c r="A12" s="20">
        <v>6</v>
      </c>
      <c r="B12" s="29" t="s">
        <v>33</v>
      </c>
      <c r="C12" s="21" t="s">
        <v>23</v>
      </c>
      <c r="D12" s="21" t="s">
        <v>24</v>
      </c>
      <c r="E12" s="28" t="s">
        <v>20</v>
      </c>
      <c r="F12" s="28" t="s">
        <v>30</v>
      </c>
      <c r="G12" s="24">
        <v>10000</v>
      </c>
      <c r="H12" s="24">
        <v>287</v>
      </c>
      <c r="I12" s="24">
        <v>0</v>
      </c>
      <c r="J12" s="25">
        <v>304</v>
      </c>
      <c r="K12" s="24">
        <v>25</v>
      </c>
      <c r="L12" s="24">
        <v>2352.25</v>
      </c>
      <c r="M12" s="24">
        <f t="shared" si="0"/>
        <v>2968.25</v>
      </c>
      <c r="N12" s="26">
        <f t="shared" si="1"/>
        <v>7031.75</v>
      </c>
    </row>
    <row r="13" spans="1:14" ht="15.75" x14ac:dyDescent="0.25">
      <c r="A13" s="20">
        <v>7</v>
      </c>
      <c r="B13" s="30" t="s">
        <v>34</v>
      </c>
      <c r="C13" s="30" t="s">
        <v>35</v>
      </c>
      <c r="D13" s="27" t="s">
        <v>36</v>
      </c>
      <c r="E13" s="31" t="s">
        <v>28</v>
      </c>
      <c r="F13" s="28" t="s">
        <v>30</v>
      </c>
      <c r="G13" s="24">
        <v>15000</v>
      </c>
      <c r="H13" s="24">
        <v>430.5</v>
      </c>
      <c r="I13" s="24">
        <v>0</v>
      </c>
      <c r="J13" s="25">
        <v>456</v>
      </c>
      <c r="K13" s="24">
        <v>25</v>
      </c>
      <c r="L13" s="24">
        <v>3528.38</v>
      </c>
      <c r="M13" s="24">
        <f t="shared" si="0"/>
        <v>4439.88</v>
      </c>
      <c r="N13" s="26">
        <f t="shared" si="1"/>
        <v>10560.119999999999</v>
      </c>
    </row>
    <row r="14" spans="1:14" ht="15.75" x14ac:dyDescent="0.25">
      <c r="A14" s="20">
        <v>8</v>
      </c>
      <c r="B14" s="27" t="s">
        <v>37</v>
      </c>
      <c r="C14" s="21" t="s">
        <v>23</v>
      </c>
      <c r="D14" s="21" t="s">
        <v>24</v>
      </c>
      <c r="E14" s="28" t="s">
        <v>28</v>
      </c>
      <c r="F14" s="28" t="s">
        <v>30</v>
      </c>
      <c r="G14" s="24">
        <v>5000</v>
      </c>
      <c r="H14" s="24">
        <v>143.5</v>
      </c>
      <c r="I14" s="24">
        <v>0</v>
      </c>
      <c r="J14" s="25">
        <v>152</v>
      </c>
      <c r="K14" s="24">
        <v>25</v>
      </c>
      <c r="L14" s="24">
        <v>1176.1199999999999</v>
      </c>
      <c r="M14" s="24">
        <f t="shared" si="0"/>
        <v>1496.62</v>
      </c>
      <c r="N14" s="26">
        <f t="shared" si="1"/>
        <v>3503.38</v>
      </c>
    </row>
    <row r="15" spans="1:14" ht="15.75" x14ac:dyDescent="0.25">
      <c r="A15" s="20">
        <v>9</v>
      </c>
      <c r="B15" s="32" t="s">
        <v>38</v>
      </c>
      <c r="C15" s="21" t="s">
        <v>23</v>
      </c>
      <c r="D15" s="33" t="s">
        <v>39</v>
      </c>
      <c r="E15" s="28" t="s">
        <v>28</v>
      </c>
      <c r="F15" s="28" t="s">
        <v>30</v>
      </c>
      <c r="G15" s="24">
        <v>40000</v>
      </c>
      <c r="H15" s="24">
        <v>1148</v>
      </c>
      <c r="I15" s="24">
        <v>0</v>
      </c>
      <c r="J15" s="25">
        <v>1216</v>
      </c>
      <c r="K15" s="24">
        <v>25</v>
      </c>
      <c r="L15" s="24">
        <v>9409</v>
      </c>
      <c r="M15" s="24">
        <f t="shared" si="0"/>
        <v>11798</v>
      </c>
      <c r="N15" s="26">
        <f t="shared" si="1"/>
        <v>28202</v>
      </c>
    </row>
    <row r="16" spans="1:14" ht="15.75" x14ac:dyDescent="0.25">
      <c r="A16" s="20">
        <v>10</v>
      </c>
      <c r="B16" s="21" t="s">
        <v>40</v>
      </c>
      <c r="C16" s="21" t="s">
        <v>41</v>
      </c>
      <c r="D16" s="21" t="s">
        <v>42</v>
      </c>
      <c r="E16" s="28" t="s">
        <v>20</v>
      </c>
      <c r="F16" s="28" t="s">
        <v>30</v>
      </c>
      <c r="G16" s="24">
        <v>25000</v>
      </c>
      <c r="H16" s="24">
        <v>717.5</v>
      </c>
      <c r="I16" s="24">
        <v>0</v>
      </c>
      <c r="J16" s="25">
        <v>760</v>
      </c>
      <c r="K16" s="24">
        <v>25</v>
      </c>
      <c r="L16" s="24">
        <v>5880.63</v>
      </c>
      <c r="M16" s="24">
        <f t="shared" si="0"/>
        <v>7383.13</v>
      </c>
      <c r="N16" s="26">
        <f t="shared" si="1"/>
        <v>17616.87</v>
      </c>
    </row>
    <row r="17" spans="1:14" ht="15.75" x14ac:dyDescent="0.25">
      <c r="A17" s="20">
        <v>11</v>
      </c>
      <c r="B17" s="22" t="s">
        <v>43</v>
      </c>
      <c r="C17" s="22" t="s">
        <v>41</v>
      </c>
      <c r="D17" s="34" t="s">
        <v>44</v>
      </c>
      <c r="E17" s="23" t="s">
        <v>20</v>
      </c>
      <c r="F17" s="23" t="s">
        <v>30</v>
      </c>
      <c r="G17" s="24">
        <v>20000</v>
      </c>
      <c r="H17" s="24">
        <v>574</v>
      </c>
      <c r="I17" s="24">
        <v>0</v>
      </c>
      <c r="J17" s="25">
        <v>608</v>
      </c>
      <c r="K17" s="24">
        <v>25</v>
      </c>
      <c r="L17" s="24">
        <v>4704.5</v>
      </c>
      <c r="M17" s="24">
        <f t="shared" si="0"/>
        <v>5911.5</v>
      </c>
      <c r="N17" s="26">
        <f t="shared" si="1"/>
        <v>14088.5</v>
      </c>
    </row>
    <row r="18" spans="1:14" ht="15.75" x14ac:dyDescent="0.25">
      <c r="A18" s="20">
        <v>12</v>
      </c>
      <c r="B18" s="35" t="s">
        <v>45</v>
      </c>
      <c r="C18" s="35" t="s">
        <v>46</v>
      </c>
      <c r="D18" s="21" t="s">
        <v>47</v>
      </c>
      <c r="E18" s="28" t="s">
        <v>28</v>
      </c>
      <c r="F18" s="28" t="s">
        <v>30</v>
      </c>
      <c r="G18" s="24">
        <v>5000</v>
      </c>
      <c r="H18" s="24">
        <v>143.5</v>
      </c>
      <c r="I18" s="24">
        <v>0</v>
      </c>
      <c r="J18" s="25">
        <v>152</v>
      </c>
      <c r="K18" s="24">
        <v>25</v>
      </c>
      <c r="L18" s="24">
        <v>1176.1300000000001</v>
      </c>
      <c r="M18" s="24">
        <f t="shared" si="0"/>
        <v>1496.63</v>
      </c>
      <c r="N18" s="26">
        <f t="shared" si="1"/>
        <v>3503.37</v>
      </c>
    </row>
    <row r="19" spans="1:14" ht="15.75" x14ac:dyDescent="0.25">
      <c r="A19" s="20">
        <v>13</v>
      </c>
      <c r="B19" s="35" t="s">
        <v>48</v>
      </c>
      <c r="C19" s="22" t="s">
        <v>49</v>
      </c>
      <c r="D19" s="22" t="s">
        <v>42</v>
      </c>
      <c r="E19" s="23" t="s">
        <v>20</v>
      </c>
      <c r="F19" s="23" t="s">
        <v>30</v>
      </c>
      <c r="G19" s="24">
        <v>35000</v>
      </c>
      <c r="H19" s="24">
        <v>1004.5</v>
      </c>
      <c r="I19" s="24">
        <v>0</v>
      </c>
      <c r="J19" s="25">
        <v>1064</v>
      </c>
      <c r="K19" s="24">
        <v>25</v>
      </c>
      <c r="L19" s="24">
        <v>9582.99</v>
      </c>
      <c r="M19" s="24">
        <f t="shared" si="0"/>
        <v>11676.49</v>
      </c>
      <c r="N19" s="26">
        <f t="shared" si="1"/>
        <v>23323.510000000002</v>
      </c>
    </row>
    <row r="20" spans="1:14" ht="15.75" x14ac:dyDescent="0.25">
      <c r="A20" s="20">
        <v>14</v>
      </c>
      <c r="B20" s="35" t="s">
        <v>50</v>
      </c>
      <c r="C20" s="35" t="s">
        <v>51</v>
      </c>
      <c r="D20" s="21" t="s">
        <v>52</v>
      </c>
      <c r="E20" s="28" t="s">
        <v>28</v>
      </c>
      <c r="F20" s="28" t="s">
        <v>30</v>
      </c>
      <c r="G20" s="24">
        <v>30000</v>
      </c>
      <c r="H20" s="24">
        <v>861</v>
      </c>
      <c r="I20" s="24">
        <v>0</v>
      </c>
      <c r="J20" s="25">
        <v>912</v>
      </c>
      <c r="K20" s="24">
        <v>25</v>
      </c>
      <c r="L20" s="24">
        <v>7056.75</v>
      </c>
      <c r="M20" s="24">
        <f t="shared" si="0"/>
        <v>8854.75</v>
      </c>
      <c r="N20" s="26">
        <f t="shared" si="1"/>
        <v>21145.25</v>
      </c>
    </row>
    <row r="21" spans="1:14" x14ac:dyDescent="0.25">
      <c r="A21" s="36" t="s">
        <v>53</v>
      </c>
      <c r="B21" s="37"/>
      <c r="C21" s="37"/>
      <c r="D21" s="37"/>
      <c r="E21" s="37"/>
      <c r="F21" s="37"/>
      <c r="G21" s="38">
        <f t="shared" ref="G21:N21" si="2">SUM(G7:G20)</f>
        <v>325239.32</v>
      </c>
      <c r="H21" s="38">
        <f t="shared" si="2"/>
        <v>9334.380000000001</v>
      </c>
      <c r="I21" s="38">
        <f t="shared" si="2"/>
        <v>0</v>
      </c>
      <c r="J21" s="38">
        <f t="shared" si="2"/>
        <v>9887.2800000000007</v>
      </c>
      <c r="K21" s="39">
        <f t="shared" si="2"/>
        <v>350</v>
      </c>
      <c r="L21" s="39">
        <f t="shared" si="2"/>
        <v>76089</v>
      </c>
      <c r="M21" s="39">
        <f t="shared" si="2"/>
        <v>95660.660000000018</v>
      </c>
      <c r="N21" s="38">
        <f t="shared" si="2"/>
        <v>229578.66</v>
      </c>
    </row>
    <row r="22" spans="1:14" x14ac:dyDescent="0.25">
      <c r="J22" s="40"/>
      <c r="M22" s="40"/>
      <c r="N22" s="40"/>
    </row>
    <row r="25" spans="1:14" x14ac:dyDescent="0.25">
      <c r="A25" s="41" t="s">
        <v>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x14ac:dyDescent="0.25">
      <c r="F26" s="42"/>
      <c r="G26" s="42"/>
      <c r="H26" s="42"/>
      <c r="I26" s="42"/>
    </row>
    <row r="28" spans="1:14" x14ac:dyDescent="0.25">
      <c r="D28" s="43"/>
      <c r="E28" s="43"/>
      <c r="F28" s="43"/>
      <c r="G28" s="43"/>
      <c r="H28" s="43"/>
      <c r="I28" s="43"/>
      <c r="J28" s="43"/>
    </row>
    <row r="29" spans="1:14" x14ac:dyDescent="0.25">
      <c r="A29" s="44" t="s">
        <v>55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5">
      <c r="A30" s="42" t="s">
        <v>56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</sheetData>
  <mergeCells count="10">
    <mergeCell ref="A25:N25"/>
    <mergeCell ref="F26:I26"/>
    <mergeCell ref="A29:N29"/>
    <mergeCell ref="A30:N30"/>
    <mergeCell ref="D1:J1"/>
    <mergeCell ref="D2:J2"/>
    <mergeCell ref="D3:L3"/>
    <mergeCell ref="D4:L4"/>
    <mergeCell ref="D5:J5"/>
    <mergeCell ref="A21:F21"/>
  </mergeCells>
  <pageMargins left="0.78740157480314965" right="0" top="1.7322834645669292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ADIC. DIC.2021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2022-01-11T14:42:18Z</dcterms:created>
  <dcterms:modified xsi:type="dcterms:W3CDTF">2022-01-11T14:43:13Z</dcterms:modified>
</cp:coreProperties>
</file>