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OAI\Desktop\Año 2022\Capacitacion 2022\"/>
    </mc:Choice>
  </mc:AlternateContent>
  <bookViews>
    <workbookView xWindow="0" yWindow="0" windowWidth="20490" windowHeight="9045"/>
  </bookViews>
  <sheets>
    <sheet name="Sheet1" sheetId="1" r:id="rId1"/>
    <sheet name="Sheet3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L48" i="1" l="1"/>
  <c r="K48" i="1"/>
  <c r="L91" i="1"/>
  <c r="K91" i="1"/>
  <c r="L71" i="1"/>
  <c r="K71" i="1"/>
  <c r="L29" i="1"/>
  <c r="L92" i="1" s="1"/>
  <c r="K29" i="1"/>
  <c r="K92" i="1" s="1"/>
  <c r="J91" i="1"/>
  <c r="I91" i="1"/>
  <c r="F91" i="1"/>
  <c r="J71" i="1"/>
  <c r="I71" i="1"/>
  <c r="F71" i="1"/>
  <c r="J48" i="1"/>
  <c r="I48" i="1"/>
  <c r="F48" i="1"/>
  <c r="J29" i="1"/>
  <c r="I29" i="1"/>
  <c r="F29" i="1"/>
  <c r="I92" i="1" l="1"/>
  <c r="F92" i="1"/>
  <c r="C6" i="3"/>
  <c r="D6" i="3"/>
  <c r="J92" i="1"/>
</calcChain>
</file>

<file path=xl/sharedStrings.xml><?xml version="1.0" encoding="utf-8"?>
<sst xmlns="http://schemas.openxmlformats.org/spreadsheetml/2006/main" count="90" uniqueCount="70">
  <si>
    <t>A.-Gran Santo Dominigo</t>
  </si>
  <si>
    <t>ITEM</t>
  </si>
  <si>
    <t>CENTRO</t>
  </si>
  <si>
    <t>ACCIONES FORMATIVAS</t>
  </si>
  <si>
    <t>HORAS</t>
  </si>
  <si>
    <t>FECHAS</t>
  </si>
  <si>
    <t>PARTICIPANTES</t>
  </si>
  <si>
    <t>INICIO</t>
  </si>
  <si>
    <t>TERMINO</t>
  </si>
  <si>
    <t>Pl.</t>
  </si>
  <si>
    <t>Logr.</t>
  </si>
  <si>
    <t>Lotes y Servicios, Sabana Perd. Sto. Dgo. Norte</t>
  </si>
  <si>
    <t>Decoracion en flores con materiales secos</t>
  </si>
  <si>
    <t>CP: Constitucion y financiamiento de Mipymes</t>
  </si>
  <si>
    <t>Costurero Domestico</t>
  </si>
  <si>
    <t>Ensanche Isabelita, Sto. Dgo. Este</t>
  </si>
  <si>
    <t xml:space="preserve">Artesano en Bisutería </t>
  </si>
  <si>
    <t>Vista Bella, Villa Mella, Sto. Dgo. Norte</t>
  </si>
  <si>
    <t>Confeccion Domestica de Ropa de Niño (a)</t>
  </si>
  <si>
    <t>FUPERDIDI, Sabana perdida, Sto. Dgo. Norte.</t>
  </si>
  <si>
    <t>Decoracion de Globos</t>
  </si>
  <si>
    <t>CP: costitucion y financiamiento de Mipymes</t>
  </si>
  <si>
    <t>Escuela de lideres Alc. DN.</t>
  </si>
  <si>
    <t>Formacion humana</t>
  </si>
  <si>
    <t>Comunicación efectiva</t>
  </si>
  <si>
    <t>Las Caletas, Boca chica</t>
  </si>
  <si>
    <t>Operador de maquinas planas Ind. De una aguja</t>
  </si>
  <si>
    <t>Iglesia de Dios, Los Alcarrizos</t>
  </si>
  <si>
    <t>Sub Total</t>
  </si>
  <si>
    <t>B.- Regional Norte</t>
  </si>
  <si>
    <t>Juncalito, Janico, Stgo. De los Caballeros</t>
  </si>
  <si>
    <t>Tecnicas de puntillismo en acrilica</t>
  </si>
  <si>
    <t>Tecnicas de pintura sobre tela decorativa</t>
  </si>
  <si>
    <t>C.- Regional sur</t>
  </si>
  <si>
    <t xml:space="preserve">Sabana Alta, San Juan de la Maguana </t>
  </si>
  <si>
    <t>Seguridad y salud ocupacional</t>
  </si>
  <si>
    <t>Liderazgo y supervision</t>
  </si>
  <si>
    <t>Empoderamiento empresarial</t>
  </si>
  <si>
    <t>Gestion administrativa</t>
  </si>
  <si>
    <t>Perpetuo socorro K3, S. Juan/M</t>
  </si>
  <si>
    <t>Decoracion en globos</t>
  </si>
  <si>
    <t>Estebania, Azua</t>
  </si>
  <si>
    <t>Operador de maquina planas</t>
  </si>
  <si>
    <t>C.- Regional Este</t>
  </si>
  <si>
    <t>Centro de C. El Seibo</t>
  </si>
  <si>
    <t>Elaboracion de Lencería a mano</t>
  </si>
  <si>
    <t>San Jose de los Llanos, S. Pedro de Macoris</t>
  </si>
  <si>
    <t>Patronaje y costura Industrial</t>
  </si>
  <si>
    <t>Patron, Corte y Confeccion de Blusa Femenina</t>
  </si>
  <si>
    <t>Uso de maquinas Industriales</t>
  </si>
  <si>
    <t>Confeccion de Atuendo Femenino</t>
  </si>
  <si>
    <t>Los guineos de Miches, El Seibo</t>
  </si>
  <si>
    <t>Confeccion de T-Shert</t>
  </si>
  <si>
    <t>TOTALES DEL TRIMESTRE</t>
  </si>
  <si>
    <t>Enero</t>
  </si>
  <si>
    <t>Marzo</t>
  </si>
  <si>
    <t xml:space="preserve">  </t>
  </si>
  <si>
    <t>FAUSTO DIAZ PANIAGUA</t>
  </si>
  <si>
    <t>Depto. De Capacitacion y fomento a las Mipymes.</t>
  </si>
  <si>
    <t>Cant. Femenino</t>
  </si>
  <si>
    <t>Cant. Masculino</t>
  </si>
  <si>
    <t xml:space="preserve">   </t>
  </si>
  <si>
    <t xml:space="preserve"> </t>
  </si>
  <si>
    <t>PARTICIPANTE MUJERES</t>
  </si>
  <si>
    <t>PARTICIPANTES HOMBRES</t>
  </si>
  <si>
    <t>A.-Gran Santo Domingo</t>
  </si>
  <si>
    <t>Regional Norte</t>
  </si>
  <si>
    <t>Regional Este</t>
  </si>
  <si>
    <t>Regional Sur</t>
  </si>
  <si>
    <t>INFORME TRIMESTRAL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</si>
</sst>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/>
    <xf numFmtId="14" fontId="2" fillId="0" borderId="9" xfId="0" applyNumberFormat="1" applyFont="1" applyBorder="1"/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0" fillId="0" borderId="9" xfId="0" applyBorder="1" applyAlignment="1">
      <alignment horizontal="center"/>
    </xf>
    <xf numFmtId="0" fontId="7" fillId="0" borderId="14" xfId="0" applyFont="1" applyBorder="1"/>
    <xf numFmtId="14" fontId="7" fillId="0" borderId="9" xfId="0" applyNumberFormat="1" applyFont="1" applyBorder="1"/>
    <xf numFmtId="0" fontId="7" fillId="0" borderId="9" xfId="0" applyFont="1" applyBorder="1"/>
    <xf numFmtId="14" fontId="2" fillId="0" borderId="15" xfId="0" applyNumberFormat="1" applyFont="1" applyBorder="1"/>
    <xf numFmtId="0" fontId="2" fillId="0" borderId="14" xfId="0" applyFont="1" applyBorder="1" applyAlignment="1">
      <alignment horizontal="right"/>
    </xf>
    <xf numFmtId="14" fontId="2" fillId="0" borderId="14" xfId="0" applyNumberFormat="1" applyFont="1" applyBorder="1" applyAlignment="1">
      <alignment horizontal="left"/>
    </xf>
    <xf numFmtId="14" fontId="2" fillId="0" borderId="14" xfId="0" applyNumberFormat="1" applyFont="1" applyBorder="1"/>
    <xf numFmtId="14" fontId="2" fillId="0" borderId="11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14" fontId="2" fillId="0" borderId="10" xfId="0" applyNumberFormat="1" applyFont="1" applyBorder="1"/>
    <xf numFmtId="0" fontId="0" fillId="0" borderId="14" xfId="0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0" xfId="0" applyFont="1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/>
    </xf>
    <xf numFmtId="14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/>
    <xf numFmtId="0" fontId="8" fillId="0" borderId="25" xfId="0" applyFont="1" applyBorder="1"/>
    <xf numFmtId="0" fontId="8" fillId="0" borderId="24" xfId="0" applyFont="1" applyBorder="1"/>
    <xf numFmtId="0" fontId="2" fillId="0" borderId="15" xfId="0" applyFont="1" applyBorder="1"/>
    <xf numFmtId="0" fontId="2" fillId="0" borderId="11" xfId="0" applyFont="1" applyBorder="1"/>
    <xf numFmtId="0" fontId="7" fillId="0" borderId="11" xfId="0" applyFont="1" applyBorder="1"/>
    <xf numFmtId="0" fontId="2" fillId="0" borderId="27" xfId="0" applyFont="1" applyBorder="1"/>
    <xf numFmtId="0" fontId="0" fillId="0" borderId="14" xfId="0" applyBorder="1"/>
    <xf numFmtId="0" fontId="0" fillId="0" borderId="0" xfId="0" applyBorder="1"/>
    <xf numFmtId="0" fontId="2" fillId="0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34" xfId="0" applyBorder="1"/>
    <xf numFmtId="0" fontId="1" fillId="0" borderId="14" xfId="0" applyFont="1" applyBorder="1"/>
    <xf numFmtId="0" fontId="1" fillId="0" borderId="0" xfId="0" applyFont="1" applyAlignment="1">
      <alignment horizont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8" fillId="3" borderId="3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9" xfId="0" applyFont="1" applyFill="1" applyBorder="1" applyAlignment="1">
      <alignment horizontal="left"/>
    </xf>
    <xf numFmtId="0" fontId="8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0" fillId="0" borderId="9" xfId="0" applyBorder="1"/>
    <xf numFmtId="0" fontId="8" fillId="0" borderId="14" xfId="0" applyFont="1" applyBorder="1" applyAlignment="1"/>
    <xf numFmtId="0" fontId="0" fillId="0" borderId="27" xfId="0" applyBorder="1" applyAlignment="1">
      <alignment horizontal="center"/>
    </xf>
    <xf numFmtId="0" fontId="0" fillId="0" borderId="38" xfId="0" applyBorder="1"/>
    <xf numFmtId="0" fontId="8" fillId="0" borderId="14" xfId="0" applyFont="1" applyBorder="1" applyAlignment="1">
      <alignment horizontal="left"/>
    </xf>
    <xf numFmtId="0" fontId="0" fillId="0" borderId="17" xfId="0" applyBorder="1"/>
    <xf numFmtId="0" fontId="0" fillId="0" borderId="0" xfId="0" applyBorder="1" applyAlignment="1">
      <alignment horizontal="center" vertical="center" wrapText="1"/>
    </xf>
    <xf numFmtId="0" fontId="2" fillId="0" borderId="1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3" borderId="1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0" xfId="0" applyFill="1" applyBorder="1"/>
    <xf numFmtId="0" fontId="8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Sheet3!$B$6</c:f>
              <c:strCache>
                <c:ptCount val="1"/>
                <c:pt idx="0">
                  <c:v>A.-Gran Santo Domingo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A2-4BC4-A073-B95E7E259F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A2-4BC4-A073-B95E7E259F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Sheet3!$C$5:$D$5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Sheet3!$C$6:$D$6</c:f>
              <c:numCache>
                <c:formatCode>General</c:formatCode>
                <c:ptCount val="2"/>
                <c:pt idx="0">
                  <c:v>294</c:v>
                </c:pt>
                <c:pt idx="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DE-4DD9-8DDE-0A5D2673212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Sheet3!$B$59</c:f>
              <c:strCache>
                <c:ptCount val="1"/>
                <c:pt idx="0">
                  <c:v>Regional Este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E9-4736-A4FD-BBD801D22A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E9-4736-A4FD-BBD801D22A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Sheet3!$C$58:$D$58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Sheet3!$C$59:$D$59</c:f>
              <c:numCache>
                <c:formatCode>General</c:formatCode>
                <c:ptCount val="2"/>
                <c:pt idx="0">
                  <c:v>104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3-46E5-942B-5E3B7DACCD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Sheet3!$B$23</c:f>
              <c:strCache>
                <c:ptCount val="1"/>
                <c:pt idx="0">
                  <c:v>Regional Norte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E5-4D4C-AE61-C6DD836F10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E5-4D4C-AE61-C6DD836F10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Sheet3!$C$22:$D$22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Sheet3!$C$23:$D$23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6-4C2F-B71C-57FE6EF9AF9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Sheet3!$B$41</c:f>
              <c:strCache>
                <c:ptCount val="1"/>
                <c:pt idx="0">
                  <c:v>Regional Sur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D6-4239-A7FE-7D6C62DC48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D6-4239-A7FE-7D6C62DC48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Sheet3!$C$40:$D$40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Sheet3!$C$41:$D$41</c:f>
              <c:numCache>
                <c:formatCode>General</c:formatCode>
                <c:ptCount val="2"/>
                <c:pt idx="0">
                  <c:v>130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C3-4B81-AF08-EB0683F9F84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Sheet3!$B$59</c:f>
              <c:strCache>
                <c:ptCount val="1"/>
                <c:pt idx="0">
                  <c:v>Regional Este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E9-4736-A4FD-BBD801D22A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FE9-4736-A4FD-BBD801D22A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Sheet3!$C$58:$D$58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Sheet3!$C$59:$D$59</c:f>
              <c:numCache>
                <c:formatCode>General</c:formatCode>
                <c:ptCount val="2"/>
                <c:pt idx="0">
                  <c:v>104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E3-46E5-942B-5E3B7DACCD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687948381452319"/>
          <c:y val="0"/>
          <c:w val="0.685129921259842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ENERO - MARZO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1111111111111109E-2"/>
          <c:y val="0.29817184310294553"/>
          <c:w val="0.93888888888888888"/>
          <c:h val="0.612283100029162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Sheet1!$I$92:$K$92</c:f>
              <c:numCache>
                <c:formatCode>General</c:formatCode>
                <c:ptCount val="3"/>
                <c:pt idx="0">
                  <c:v>541</c:v>
                </c:pt>
                <c:pt idx="1">
                  <c:v>600</c:v>
                </c:pt>
                <c:pt idx="2">
                  <c:v>568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Sheet1!$I$93:$K$93</c:f>
              <c:numCache>
                <c:formatCode>General</c:formatCode>
                <c:ptCount val="3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15601920"/>
        <c:axId val="1415605184"/>
      </c:barChart>
      <c:catAx>
        <c:axId val="141560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5605184"/>
        <c:crosses val="autoZero"/>
        <c:auto val="1"/>
        <c:lblAlgn val="ctr"/>
        <c:lblOffset val="100"/>
        <c:noMultiLvlLbl val="0"/>
      </c:catAx>
      <c:valAx>
        <c:axId val="1415605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56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Sheet3!$B$6:$B$6</c:f>
              <c:strCache>
                <c:ptCount val="1"/>
                <c:pt idx="0">
                  <c:v>A.-Gran Santo Domingo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A2-4BC4-A073-B95E7E259F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A2-4BC4-A073-B95E7E259F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Sheet3!$C$5:$D$5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Sheet3!$C$6:$D$6</c:f>
              <c:numCache>
                <c:formatCode>General</c:formatCode>
                <c:ptCount val="2"/>
                <c:pt idx="0">
                  <c:v>294</c:v>
                </c:pt>
                <c:pt idx="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DE-4DD9-8DDE-0A5D2673212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Sheet3!$B$23</c:f>
              <c:strCache>
                <c:ptCount val="1"/>
                <c:pt idx="0">
                  <c:v>Regional Norte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E5-4D4C-AE61-C6DD836F10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E5-4D4C-AE61-C6DD836F10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Sheet3!$C$22:$D$22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Sheet3!$C$23:$D$23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6-4C2F-B71C-57FE6EF9AF9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Sheet3!$B$41</c:f>
              <c:strCache>
                <c:ptCount val="1"/>
                <c:pt idx="0">
                  <c:v>Regional Sur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D6-4239-A7FE-7D6C62DC48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D6-4239-A7FE-7D6C62DC48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Sheet3!$C$40:$D$40</c:f>
              <c:strCache>
                <c:ptCount val="2"/>
                <c:pt idx="0">
                  <c:v>PARTICIPANTE MUJERES</c:v>
                </c:pt>
                <c:pt idx="1">
                  <c:v>PARTICIPANTES HOMBRES</c:v>
                </c:pt>
              </c:strCache>
            </c:strRef>
          </c:cat>
          <c:val>
            <c:numRef>
              <c:f>Sheet3!$C$41:$D$41</c:f>
              <c:numCache>
                <c:formatCode>General</c:formatCode>
                <c:ptCount val="2"/>
                <c:pt idx="0">
                  <c:v>130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C3-4B81-AF08-EB0683F9F84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12</xdr:col>
      <xdr:colOff>28575</xdr:colOff>
      <xdr:row>6</xdr:row>
      <xdr:rowOff>152400</xdr:rowOff>
    </xdr:to>
    <xdr:pic>
      <xdr:nvPicPr>
        <xdr:cNvPr id="2" name="Imagen 5" descr="http://inaguja.gob.do/images/Logos/Logo.png">
          <a:extLst>
            <a:ext uri="{FF2B5EF4-FFF2-40B4-BE49-F238E27FC236}">
              <a16:creationId xmlns="" xmlns:a16="http://schemas.microsoft.com/office/drawing/2014/main" id="{E9FF7D84-1BB5-4767-96C2-F1821B2E17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106299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857250</xdr:colOff>
      <xdr:row>30</xdr:row>
      <xdr:rowOff>57150</xdr:rowOff>
    </xdr:from>
    <xdr:to>
      <xdr:col>9</xdr:col>
      <xdr:colOff>352425</xdr:colOff>
      <xdr:row>42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35FCB78-E8CB-4F46-9F56-1100F054E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1514475</xdr:colOff>
      <xdr:row>48</xdr:row>
      <xdr:rowOff>152401</xdr:rowOff>
    </xdr:from>
    <xdr:to>
      <xdr:col>8</xdr:col>
      <xdr:colOff>285750</xdr:colOff>
      <xdr:row>60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B21414B0-3A3A-4942-9D50-D9CF073C6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390525</xdr:colOff>
      <xdr:row>71</xdr:row>
      <xdr:rowOff>38099</xdr:rowOff>
    </xdr:from>
    <xdr:to>
      <xdr:col>8</xdr:col>
      <xdr:colOff>438149</xdr:colOff>
      <xdr:row>82</xdr:row>
      <xdr:rowOff>85724</xdr:rowOff>
    </xdr:to>
    <xdr:graphicFrame macro="">
      <xdr:nvGraphicFramePr>
        <xdr:cNvPr id="10" name="Chart 5">
          <a:extLst>
            <a:ext uri="{FF2B5EF4-FFF2-40B4-BE49-F238E27FC236}">
              <a16:creationId xmlns="" xmlns:a16="http://schemas.microsoft.com/office/drawing/2014/main" id="{BC2392F0-3149-46E3-88DD-CF22D7343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1752600</xdr:colOff>
      <xdr:row>94</xdr:row>
      <xdr:rowOff>142875</xdr:rowOff>
    </xdr:from>
    <xdr:to>
      <xdr:col>3</xdr:col>
      <xdr:colOff>990600</xdr:colOff>
      <xdr:row>107</xdr:row>
      <xdr:rowOff>0</xdr:rowOff>
    </xdr:to>
    <xdr:graphicFrame macro="">
      <xdr:nvGraphicFramePr>
        <xdr:cNvPr id="11" name="Chart 6">
          <a:extLst>
            <a:ext uri="{FF2B5EF4-FFF2-40B4-BE49-F238E27FC236}">
              <a16:creationId xmlns="" xmlns:a16="http://schemas.microsoft.com/office/drawing/2014/main" id="{161605AB-1BCF-448B-A074-E7F87CAE9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133350</xdr:colOff>
      <xdr:row>94</xdr:row>
      <xdr:rowOff>128587</xdr:rowOff>
    </xdr:from>
    <xdr:to>
      <xdr:col>11</xdr:col>
      <xdr:colOff>428625</xdr:colOff>
      <xdr:row>106</xdr:row>
      <xdr:rowOff>57150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7</xdr:row>
      <xdr:rowOff>28575</xdr:rowOff>
    </xdr:from>
    <xdr:to>
      <xdr:col>3</xdr:col>
      <xdr:colOff>1600200</xdr:colOff>
      <xdr:row>18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35FCB78-E8CB-4F46-9F56-1100F054E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23</xdr:row>
      <xdr:rowOff>157162</xdr:rowOff>
    </xdr:from>
    <xdr:to>
      <xdr:col>3</xdr:col>
      <xdr:colOff>1600200</xdr:colOff>
      <xdr:row>38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4A70A755-AB3C-4B3D-B141-64871F52F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24</xdr:row>
      <xdr:rowOff>14287</xdr:rowOff>
    </xdr:from>
    <xdr:to>
      <xdr:col>3</xdr:col>
      <xdr:colOff>1581150</xdr:colOff>
      <xdr:row>38</xdr:row>
      <xdr:rowOff>90487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B21414B0-3A3A-4942-9D50-D9CF073C6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41</xdr:row>
      <xdr:rowOff>90487</xdr:rowOff>
    </xdr:from>
    <xdr:to>
      <xdr:col>3</xdr:col>
      <xdr:colOff>1590675</xdr:colOff>
      <xdr:row>55</xdr:row>
      <xdr:rowOff>166687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BC2392F0-3149-46E3-88DD-CF22D7343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59</xdr:row>
      <xdr:rowOff>71437</xdr:rowOff>
    </xdr:from>
    <xdr:to>
      <xdr:col>3</xdr:col>
      <xdr:colOff>1600200</xdr:colOff>
      <xdr:row>73</xdr:row>
      <xdr:rowOff>147637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161605AB-1BCF-448B-A074-E7F87CAE9D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14"/>
  <sheetViews>
    <sheetView tabSelected="1" topLeftCell="A82" workbookViewId="0">
      <selection activeCell="A8" sqref="A8:L8"/>
    </sheetView>
  </sheetViews>
  <sheetFormatPr baseColWidth="10" defaultColWidth="11.42578125" defaultRowHeight="15" x14ac:dyDescent="0.25"/>
  <cols>
    <col min="1" max="1" width="4.85546875" customWidth="1"/>
    <col min="2" max="3" width="28.7109375" customWidth="1"/>
    <col min="4" max="4" width="23.5703125" customWidth="1"/>
    <col min="5" max="5" width="19.28515625" hidden="1" customWidth="1"/>
    <col min="6" max="6" width="7.85546875" customWidth="1"/>
    <col min="7" max="7" width="10.28515625" customWidth="1"/>
    <col min="8" max="8" width="9.85546875" customWidth="1"/>
    <col min="9" max="9" width="8.5703125" customWidth="1"/>
    <col min="10" max="10" width="8" customWidth="1"/>
    <col min="11" max="11" width="15.140625" customWidth="1"/>
    <col min="12" max="12" width="14.85546875" customWidth="1"/>
  </cols>
  <sheetData>
    <row r="7" spans="1:12" x14ac:dyDescent="0.25">
      <c r="B7" s="47"/>
    </row>
    <row r="8" spans="1:12" ht="18.75" x14ac:dyDescent="0.3">
      <c r="A8" s="98" t="s">
        <v>69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10" spans="1:12" x14ac:dyDescent="0.25">
      <c r="A10" s="38"/>
      <c r="B10" s="38"/>
      <c r="C10" s="78"/>
      <c r="D10" s="78"/>
      <c r="E10" s="78"/>
      <c r="F10" s="78"/>
      <c r="G10" s="78"/>
      <c r="H10" s="78"/>
      <c r="I10" s="78"/>
      <c r="J10" s="78"/>
    </row>
    <row r="11" spans="1:12" ht="15.75" x14ac:dyDescent="0.25">
      <c r="A11" s="50" t="s">
        <v>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12" x14ac:dyDescent="0.25">
      <c r="A12" s="81" t="s">
        <v>1</v>
      </c>
      <c r="B12" s="83" t="s">
        <v>2</v>
      </c>
      <c r="C12" s="85" t="s">
        <v>3</v>
      </c>
      <c r="D12" s="86"/>
      <c r="E12" s="87"/>
      <c r="F12" s="49" t="s">
        <v>4</v>
      </c>
      <c r="G12" s="92" t="s">
        <v>5</v>
      </c>
      <c r="H12" s="93"/>
      <c r="I12" s="79" t="s">
        <v>6</v>
      </c>
      <c r="J12" s="80"/>
      <c r="K12" s="48" t="s">
        <v>59</v>
      </c>
      <c r="L12" s="48" t="s">
        <v>60</v>
      </c>
    </row>
    <row r="13" spans="1:12" ht="15.75" thickBot="1" x14ac:dyDescent="0.3">
      <c r="A13" s="82"/>
      <c r="B13" s="84"/>
      <c r="C13" s="88"/>
      <c r="D13" s="89"/>
      <c r="E13" s="90"/>
      <c r="F13" s="91"/>
      <c r="G13" s="2" t="s">
        <v>7</v>
      </c>
      <c r="H13" s="3" t="s">
        <v>8</v>
      </c>
      <c r="I13" s="2" t="s">
        <v>9</v>
      </c>
      <c r="J13" s="3" t="s">
        <v>10</v>
      </c>
      <c r="K13" s="49"/>
      <c r="L13" s="49"/>
    </row>
    <row r="14" spans="1:12" x14ac:dyDescent="0.25">
      <c r="A14" s="4">
        <v>1</v>
      </c>
      <c r="B14" s="55" t="s">
        <v>11</v>
      </c>
      <c r="C14" s="94" t="s">
        <v>12</v>
      </c>
      <c r="D14" s="95"/>
      <c r="E14" s="96"/>
      <c r="F14" s="5">
        <v>170</v>
      </c>
      <c r="G14" s="6">
        <v>44571</v>
      </c>
      <c r="H14" s="6">
        <v>44620</v>
      </c>
      <c r="I14" s="5">
        <v>18</v>
      </c>
      <c r="J14" s="5">
        <v>18</v>
      </c>
      <c r="K14" s="39">
        <v>18</v>
      </c>
      <c r="L14" s="39">
        <v>0</v>
      </c>
    </row>
    <row r="15" spans="1:12" x14ac:dyDescent="0.25">
      <c r="A15" s="7">
        <v>2</v>
      </c>
      <c r="B15" s="55"/>
      <c r="C15" s="75" t="s">
        <v>13</v>
      </c>
      <c r="D15" s="76"/>
      <c r="E15" s="77"/>
      <c r="F15" s="8">
        <v>4</v>
      </c>
      <c r="G15" s="6">
        <v>44643</v>
      </c>
      <c r="H15" s="6">
        <v>44643</v>
      </c>
      <c r="I15" s="5">
        <v>15</v>
      </c>
      <c r="J15" s="33">
        <v>33</v>
      </c>
      <c r="K15" s="39">
        <v>30</v>
      </c>
      <c r="L15" s="39">
        <v>3</v>
      </c>
    </row>
    <row r="16" spans="1:12" x14ac:dyDescent="0.25">
      <c r="A16" s="9">
        <v>3</v>
      </c>
      <c r="B16" s="67"/>
      <c r="C16" s="97" t="s">
        <v>14</v>
      </c>
      <c r="D16" s="97"/>
      <c r="E16" s="97"/>
      <c r="F16" s="5">
        <v>270</v>
      </c>
      <c r="G16" s="6">
        <v>44578</v>
      </c>
      <c r="H16" s="6">
        <v>44672</v>
      </c>
      <c r="I16" s="5">
        <v>20</v>
      </c>
      <c r="J16" s="34">
        <v>24</v>
      </c>
      <c r="K16" s="21">
        <v>24</v>
      </c>
      <c r="L16" s="21">
        <v>0</v>
      </c>
    </row>
    <row r="17" spans="1:14" x14ac:dyDescent="0.25">
      <c r="A17" s="7">
        <v>4</v>
      </c>
      <c r="B17" s="54" t="s">
        <v>15</v>
      </c>
      <c r="C17" s="74" t="s">
        <v>16</v>
      </c>
      <c r="D17" s="74"/>
      <c r="E17" s="74"/>
      <c r="F17" s="10">
        <v>145</v>
      </c>
      <c r="G17" s="11">
        <v>44578</v>
      </c>
      <c r="H17" s="11">
        <v>44645</v>
      </c>
      <c r="I17" s="12">
        <v>20</v>
      </c>
      <c r="J17" s="35">
        <v>16</v>
      </c>
      <c r="K17" s="21">
        <v>16</v>
      </c>
      <c r="L17" s="21">
        <v>0</v>
      </c>
    </row>
    <row r="18" spans="1:14" x14ac:dyDescent="0.25">
      <c r="A18" s="7">
        <v>5</v>
      </c>
      <c r="B18" s="67"/>
      <c r="C18" s="97" t="s">
        <v>14</v>
      </c>
      <c r="D18" s="97"/>
      <c r="E18" s="97"/>
      <c r="F18" s="5">
        <v>270</v>
      </c>
      <c r="G18" s="6">
        <v>44578</v>
      </c>
      <c r="H18" s="6">
        <v>44672</v>
      </c>
      <c r="I18" s="5">
        <v>20</v>
      </c>
      <c r="J18" s="34">
        <v>19</v>
      </c>
      <c r="K18" s="21">
        <v>13</v>
      </c>
      <c r="L18" s="21">
        <v>6</v>
      </c>
    </row>
    <row r="19" spans="1:14" x14ac:dyDescent="0.25">
      <c r="A19" s="9">
        <v>6</v>
      </c>
      <c r="B19" s="54" t="s">
        <v>17</v>
      </c>
      <c r="C19" s="74" t="s">
        <v>18</v>
      </c>
      <c r="D19" s="74"/>
      <c r="E19" s="74"/>
      <c r="F19" s="8">
        <v>255</v>
      </c>
      <c r="G19" s="6">
        <v>44578</v>
      </c>
      <c r="H19" s="13">
        <v>44651</v>
      </c>
      <c r="I19" s="5">
        <v>20</v>
      </c>
      <c r="J19" s="33">
        <v>23</v>
      </c>
      <c r="K19" s="21">
        <v>23</v>
      </c>
      <c r="L19" s="21">
        <v>0</v>
      </c>
    </row>
    <row r="20" spans="1:14" x14ac:dyDescent="0.25">
      <c r="A20" s="7">
        <v>7</v>
      </c>
      <c r="B20" s="67"/>
      <c r="C20" s="56" t="s">
        <v>13</v>
      </c>
      <c r="D20" s="57"/>
      <c r="E20" s="58"/>
      <c r="F20" s="14">
        <v>4</v>
      </c>
      <c r="G20" s="15">
        <v>44644</v>
      </c>
      <c r="H20" s="16">
        <v>44644</v>
      </c>
      <c r="I20" s="8">
        <v>22</v>
      </c>
      <c r="J20" s="33">
        <v>22</v>
      </c>
      <c r="K20" s="21">
        <v>22</v>
      </c>
      <c r="L20" s="21">
        <v>0</v>
      </c>
    </row>
    <row r="21" spans="1:14" x14ac:dyDescent="0.25">
      <c r="A21" s="7">
        <v>8</v>
      </c>
      <c r="B21" s="54" t="s">
        <v>19</v>
      </c>
      <c r="C21" s="74" t="s">
        <v>20</v>
      </c>
      <c r="D21" s="74"/>
      <c r="E21" s="74"/>
      <c r="F21" s="8">
        <v>100</v>
      </c>
      <c r="G21" s="6">
        <v>44587</v>
      </c>
      <c r="H21" s="13">
        <v>44651</v>
      </c>
      <c r="I21" s="5">
        <v>20</v>
      </c>
      <c r="J21" s="33">
        <v>18</v>
      </c>
      <c r="K21" s="21">
        <v>18</v>
      </c>
      <c r="L21" s="21">
        <v>0</v>
      </c>
    </row>
    <row r="22" spans="1:14" x14ac:dyDescent="0.25">
      <c r="A22" s="9">
        <v>9</v>
      </c>
      <c r="B22" s="67"/>
      <c r="C22" s="75" t="s">
        <v>21</v>
      </c>
      <c r="D22" s="76"/>
      <c r="E22" s="77"/>
      <c r="F22" s="8">
        <v>4</v>
      </c>
      <c r="G22" s="6">
        <v>44643</v>
      </c>
      <c r="H22" s="6">
        <v>44643</v>
      </c>
      <c r="I22" s="5">
        <v>15</v>
      </c>
      <c r="J22" s="33">
        <v>18</v>
      </c>
      <c r="K22" s="21">
        <v>16</v>
      </c>
      <c r="L22" s="21">
        <v>0</v>
      </c>
    </row>
    <row r="23" spans="1:14" x14ac:dyDescent="0.25">
      <c r="A23" s="7">
        <v>10</v>
      </c>
      <c r="B23" s="69" t="s">
        <v>22</v>
      </c>
      <c r="C23" s="68" t="s">
        <v>23</v>
      </c>
      <c r="D23" s="68"/>
      <c r="E23" s="68"/>
      <c r="F23" s="5">
        <v>8</v>
      </c>
      <c r="G23" s="6">
        <v>44638</v>
      </c>
      <c r="H23" s="6">
        <v>44638</v>
      </c>
      <c r="I23" s="5">
        <v>20</v>
      </c>
      <c r="J23" s="34">
        <v>35</v>
      </c>
      <c r="K23" s="21">
        <v>23</v>
      </c>
      <c r="L23" s="21">
        <v>12</v>
      </c>
    </row>
    <row r="24" spans="1:14" x14ac:dyDescent="0.25">
      <c r="A24" s="7">
        <v>11</v>
      </c>
      <c r="B24" s="70"/>
      <c r="C24" s="53" t="s">
        <v>61</v>
      </c>
      <c r="D24" s="53"/>
      <c r="E24" s="53"/>
      <c r="F24" s="8">
        <v>8</v>
      </c>
      <c r="G24" s="6">
        <v>44645</v>
      </c>
      <c r="H24" s="6">
        <v>44645</v>
      </c>
      <c r="I24" s="5">
        <v>20</v>
      </c>
      <c r="J24" s="33">
        <v>26</v>
      </c>
      <c r="K24" s="21">
        <v>23</v>
      </c>
      <c r="L24" s="21">
        <v>12</v>
      </c>
    </row>
    <row r="25" spans="1:14" x14ac:dyDescent="0.25">
      <c r="A25" s="9">
        <v>12</v>
      </c>
      <c r="B25" s="69" t="s">
        <v>25</v>
      </c>
      <c r="C25" s="53" t="s">
        <v>26</v>
      </c>
      <c r="D25" s="53"/>
      <c r="E25" s="53"/>
      <c r="F25" s="5">
        <v>150</v>
      </c>
      <c r="G25" s="6">
        <v>44607</v>
      </c>
      <c r="H25" s="17">
        <v>44651</v>
      </c>
      <c r="I25" s="5">
        <v>20</v>
      </c>
      <c r="J25" s="34">
        <v>14</v>
      </c>
      <c r="K25" s="21">
        <v>14</v>
      </c>
      <c r="L25" s="21">
        <v>0</v>
      </c>
    </row>
    <row r="26" spans="1:14" x14ac:dyDescent="0.25">
      <c r="A26" s="7">
        <v>13</v>
      </c>
      <c r="B26" s="70"/>
      <c r="C26" s="68" t="s">
        <v>16</v>
      </c>
      <c r="D26" s="68"/>
      <c r="E26" s="68"/>
      <c r="F26" s="5">
        <v>145</v>
      </c>
      <c r="G26" s="6">
        <v>44578</v>
      </c>
      <c r="H26" s="17">
        <v>44650</v>
      </c>
      <c r="I26" s="5">
        <v>20</v>
      </c>
      <c r="J26" s="34">
        <v>16</v>
      </c>
      <c r="K26" s="21">
        <v>16</v>
      </c>
      <c r="L26" s="21">
        <v>0</v>
      </c>
    </row>
    <row r="27" spans="1:14" x14ac:dyDescent="0.25">
      <c r="A27" s="7">
        <v>14</v>
      </c>
      <c r="B27" s="69" t="s">
        <v>27</v>
      </c>
      <c r="C27" s="53" t="s">
        <v>26</v>
      </c>
      <c r="D27" s="53"/>
      <c r="E27" s="53"/>
      <c r="F27" s="5">
        <v>150</v>
      </c>
      <c r="G27" s="6">
        <v>44613</v>
      </c>
      <c r="H27" s="6">
        <v>44651</v>
      </c>
      <c r="I27" s="5">
        <v>20</v>
      </c>
      <c r="J27" s="34">
        <v>22</v>
      </c>
      <c r="K27" s="21">
        <v>22</v>
      </c>
      <c r="L27" s="21">
        <v>0</v>
      </c>
      <c r="N27" t="s">
        <v>62</v>
      </c>
    </row>
    <row r="28" spans="1:14" x14ac:dyDescent="0.25">
      <c r="A28" s="18">
        <v>15</v>
      </c>
      <c r="B28" s="105"/>
      <c r="C28" s="71" t="s">
        <v>13</v>
      </c>
      <c r="D28" s="72"/>
      <c r="E28" s="73"/>
      <c r="F28" s="19">
        <v>4</v>
      </c>
      <c r="G28" s="20">
        <v>44641</v>
      </c>
      <c r="H28" s="20">
        <v>44641</v>
      </c>
      <c r="I28" s="19">
        <v>15</v>
      </c>
      <c r="J28" s="36">
        <v>16</v>
      </c>
      <c r="K28" s="42">
        <v>16</v>
      </c>
      <c r="L28" s="42">
        <v>0</v>
      </c>
    </row>
    <row r="29" spans="1:14" x14ac:dyDescent="0.25">
      <c r="A29" s="100"/>
      <c r="B29" s="100"/>
      <c r="C29" s="101" t="s">
        <v>28</v>
      </c>
      <c r="D29" s="101"/>
      <c r="E29" s="101"/>
      <c r="F29" s="102">
        <f>SUM(F16:F28)</f>
        <v>1513</v>
      </c>
      <c r="G29" s="102"/>
      <c r="H29" s="102"/>
      <c r="I29" s="102">
        <f>SUM(I16:I28)</f>
        <v>252</v>
      </c>
      <c r="J29" s="102">
        <f>SUM(J14:J28)</f>
        <v>320</v>
      </c>
      <c r="K29" s="21">
        <f>SUM(K14:K28)</f>
        <v>294</v>
      </c>
      <c r="L29" s="21">
        <f>SUM(L14:L28)</f>
        <v>33</v>
      </c>
      <c r="M29" s="22"/>
    </row>
    <row r="30" spans="1:14" x14ac:dyDescent="0.25">
      <c r="A30" s="103"/>
      <c r="B30" s="103"/>
      <c r="C30" s="103"/>
      <c r="D30" s="103"/>
      <c r="E30" s="103"/>
      <c r="F30" s="104"/>
      <c r="G30" s="104"/>
      <c r="H30" s="104"/>
      <c r="I30" s="104"/>
      <c r="J30" s="104"/>
      <c r="K30" s="99"/>
      <c r="L30" s="99"/>
    </row>
    <row r="31" spans="1:14" x14ac:dyDescent="0.25">
      <c r="A31" s="103"/>
      <c r="B31" s="103"/>
      <c r="C31" s="103"/>
      <c r="D31" s="103"/>
      <c r="E31" s="103"/>
      <c r="F31" s="104"/>
      <c r="G31" s="104"/>
      <c r="H31" s="104"/>
      <c r="I31" s="104"/>
      <c r="J31" s="104"/>
      <c r="K31" s="99"/>
      <c r="L31" s="99"/>
    </row>
    <row r="32" spans="1:14" x14ac:dyDescent="0.25">
      <c r="A32" s="103"/>
      <c r="B32" s="103"/>
      <c r="C32" s="38"/>
      <c r="D32" s="38"/>
      <c r="E32" s="112" t="s">
        <v>64</v>
      </c>
      <c r="F32" s="104"/>
      <c r="G32" s="104"/>
      <c r="H32" s="104"/>
      <c r="I32" s="104"/>
      <c r="J32" s="104"/>
      <c r="K32" s="99"/>
      <c r="L32" s="99"/>
    </row>
    <row r="33" spans="1:12" x14ac:dyDescent="0.25">
      <c r="A33" s="103"/>
      <c r="B33" s="38"/>
      <c r="C33" s="38"/>
      <c r="D33" s="38"/>
      <c r="E33" s="112">
        <f>+Sheet1!M56</f>
        <v>0</v>
      </c>
      <c r="F33" s="104"/>
      <c r="G33" s="104"/>
      <c r="H33" s="38"/>
      <c r="I33" s="38"/>
      <c r="J33" s="38"/>
      <c r="K33" s="99"/>
      <c r="L33" s="99"/>
    </row>
    <row r="34" spans="1:12" x14ac:dyDescent="0.25">
      <c r="A34" s="103"/>
      <c r="B34" s="38"/>
      <c r="C34" s="38"/>
      <c r="D34" s="38"/>
      <c r="E34" s="99"/>
      <c r="F34" s="104"/>
      <c r="G34" s="104"/>
      <c r="H34" s="38"/>
      <c r="I34" s="38"/>
      <c r="J34" s="38"/>
      <c r="K34" s="99"/>
      <c r="L34" s="99"/>
    </row>
    <row r="35" spans="1:12" x14ac:dyDescent="0.25">
      <c r="A35" s="103"/>
      <c r="B35" s="103"/>
      <c r="C35" s="103"/>
      <c r="D35" s="103"/>
      <c r="E35" s="103"/>
      <c r="F35" s="104"/>
      <c r="G35" s="104"/>
      <c r="H35" s="104"/>
      <c r="I35" s="104"/>
      <c r="J35" s="104"/>
      <c r="K35" s="99"/>
      <c r="L35" s="99"/>
    </row>
    <row r="36" spans="1:12" x14ac:dyDescent="0.25">
      <c r="A36" s="103"/>
      <c r="B36" s="103"/>
      <c r="C36" s="103"/>
      <c r="D36" s="103"/>
      <c r="E36" s="103"/>
      <c r="F36" s="104"/>
      <c r="G36" s="104"/>
      <c r="H36" s="104"/>
      <c r="I36" s="104"/>
      <c r="J36" s="104"/>
      <c r="K36" s="99"/>
      <c r="L36" s="99"/>
    </row>
    <row r="37" spans="1:12" x14ac:dyDescent="0.25">
      <c r="A37" s="103"/>
      <c r="B37" s="103"/>
      <c r="C37" s="103"/>
      <c r="D37" s="103"/>
      <c r="E37" s="103"/>
      <c r="F37" s="104"/>
      <c r="G37" s="104"/>
      <c r="H37" s="104"/>
      <c r="I37" s="104"/>
      <c r="J37" s="104"/>
      <c r="K37" s="99"/>
      <c r="L37" s="99"/>
    </row>
    <row r="38" spans="1:12" x14ac:dyDescent="0.25">
      <c r="A38" s="103"/>
      <c r="B38" s="103"/>
      <c r="C38" s="103"/>
      <c r="D38" s="103"/>
      <c r="E38" s="103"/>
      <c r="F38" s="104"/>
      <c r="G38" s="104"/>
      <c r="H38" s="104"/>
      <c r="I38" s="104"/>
      <c r="J38" s="104"/>
      <c r="K38" s="99"/>
      <c r="L38" s="99"/>
    </row>
    <row r="39" spans="1:12" x14ac:dyDescent="0.25">
      <c r="A39" s="38"/>
      <c r="B39" s="103"/>
      <c r="C39" s="103"/>
      <c r="D39" s="103"/>
      <c r="E39" s="103"/>
      <c r="F39" s="104"/>
      <c r="G39" s="104"/>
      <c r="H39" s="104"/>
      <c r="I39" s="104"/>
      <c r="J39" s="104"/>
      <c r="K39" s="99"/>
      <c r="L39" s="99"/>
    </row>
    <row r="40" spans="1:12" x14ac:dyDescent="0.25">
      <c r="A40" s="109"/>
      <c r="B40" s="103"/>
      <c r="C40" s="103"/>
      <c r="D40" s="103"/>
      <c r="E40" s="103"/>
      <c r="F40" s="104"/>
      <c r="G40" s="104"/>
      <c r="H40" s="104"/>
      <c r="I40" s="104"/>
      <c r="J40" s="104"/>
      <c r="K40" s="99"/>
      <c r="L40" s="99"/>
    </row>
    <row r="41" spans="1:12" x14ac:dyDescent="0.25">
      <c r="A41" s="99"/>
      <c r="B41" s="103"/>
      <c r="C41" s="103"/>
      <c r="D41" s="103"/>
      <c r="E41" s="103"/>
      <c r="F41" s="104"/>
      <c r="G41" s="104"/>
      <c r="H41" s="104"/>
      <c r="I41" s="104"/>
      <c r="J41" s="104"/>
      <c r="K41" s="99"/>
      <c r="L41" s="99"/>
    </row>
    <row r="42" spans="1:12" x14ac:dyDescent="0.25">
      <c r="A42" s="38"/>
      <c r="B42" s="103"/>
      <c r="C42" s="103"/>
      <c r="D42" s="103"/>
      <c r="E42" s="103"/>
      <c r="F42" s="104"/>
      <c r="G42" s="104"/>
      <c r="H42" s="104"/>
      <c r="I42" s="104"/>
      <c r="J42" s="104"/>
      <c r="K42" s="99"/>
      <c r="L42" s="99"/>
    </row>
    <row r="43" spans="1:12" x14ac:dyDescent="0.25">
      <c r="A43" s="103"/>
      <c r="B43" s="103"/>
      <c r="C43" s="103"/>
      <c r="D43" s="103"/>
      <c r="E43" s="103"/>
      <c r="F43" s="104"/>
      <c r="G43" s="104"/>
      <c r="H43" s="104"/>
      <c r="I43" s="104"/>
      <c r="J43" s="104"/>
      <c r="K43" s="99"/>
      <c r="L43" s="99"/>
    </row>
    <row r="44" spans="1:12" x14ac:dyDescent="0.25">
      <c r="A44" s="110"/>
      <c r="B44" s="103"/>
      <c r="C44" s="103"/>
      <c r="D44" s="103"/>
      <c r="E44" s="103"/>
      <c r="F44" s="104"/>
      <c r="G44" s="104"/>
      <c r="H44" s="104"/>
      <c r="I44" s="104"/>
      <c r="J44" s="104"/>
      <c r="K44" s="99"/>
      <c r="L44" s="99"/>
    </row>
    <row r="45" spans="1:12" x14ac:dyDescent="0.25">
      <c r="A45" s="21"/>
      <c r="B45" s="8"/>
      <c r="C45" s="111" t="s">
        <v>29</v>
      </c>
      <c r="D45" s="111"/>
      <c r="E45" s="111"/>
      <c r="F45" s="111"/>
      <c r="G45" s="111"/>
      <c r="H45" s="111"/>
      <c r="I45" s="111"/>
      <c r="J45" s="111"/>
      <c r="K45" s="37"/>
      <c r="L45" s="37"/>
    </row>
    <row r="46" spans="1:12" x14ac:dyDescent="0.25">
      <c r="A46" s="21">
        <v>1</v>
      </c>
      <c r="B46" s="106" t="s">
        <v>30</v>
      </c>
      <c r="C46" s="68" t="s">
        <v>31</v>
      </c>
      <c r="D46" s="68"/>
      <c r="E46" s="68"/>
      <c r="F46" s="8">
        <v>40</v>
      </c>
      <c r="G46" s="16">
        <v>44628</v>
      </c>
      <c r="H46" s="16">
        <v>44635</v>
      </c>
      <c r="I46" s="8">
        <v>20</v>
      </c>
      <c r="J46" s="8">
        <v>20</v>
      </c>
      <c r="K46" s="37">
        <v>20</v>
      </c>
      <c r="L46" s="37">
        <v>0</v>
      </c>
    </row>
    <row r="47" spans="1:12" x14ac:dyDescent="0.25">
      <c r="A47" s="21">
        <v>2</v>
      </c>
      <c r="B47" s="106"/>
      <c r="C47" s="68" t="s">
        <v>32</v>
      </c>
      <c r="D47" s="68"/>
      <c r="E47" s="68"/>
      <c r="F47" s="8">
        <v>40</v>
      </c>
      <c r="G47" s="16">
        <v>44628</v>
      </c>
      <c r="H47" s="16">
        <v>44635</v>
      </c>
      <c r="I47" s="8">
        <v>20</v>
      </c>
      <c r="J47" s="8">
        <v>20</v>
      </c>
      <c r="K47" s="37">
        <v>20</v>
      </c>
      <c r="L47" s="37">
        <v>0</v>
      </c>
    </row>
    <row r="48" spans="1:12" x14ac:dyDescent="0.25">
      <c r="A48" s="21"/>
      <c r="B48" s="100"/>
      <c r="C48" s="101" t="s">
        <v>28</v>
      </c>
      <c r="D48" s="101"/>
      <c r="E48" s="101"/>
      <c r="F48" s="102">
        <f>SUM(F46:F47)</f>
        <v>80</v>
      </c>
      <c r="G48" s="102"/>
      <c r="H48" s="102"/>
      <c r="I48" s="102">
        <f>SUM(I46:I47)</f>
        <v>40</v>
      </c>
      <c r="J48" s="102">
        <f>SUM(J46:J47)</f>
        <v>40</v>
      </c>
      <c r="K48" s="37">
        <f>SUM(K46:K47)</f>
        <v>40</v>
      </c>
      <c r="L48" s="37">
        <f>SUM(L46:L47)</f>
        <v>0</v>
      </c>
    </row>
    <row r="49" spans="1:13" x14ac:dyDescent="0.25">
      <c r="A49" s="99"/>
      <c r="B49" s="103"/>
      <c r="C49" s="103"/>
      <c r="D49" s="103"/>
      <c r="E49" s="103"/>
      <c r="F49" s="104"/>
      <c r="G49" s="104"/>
      <c r="H49" s="104"/>
      <c r="I49" s="104"/>
      <c r="J49" s="104"/>
      <c r="K49" s="38"/>
      <c r="L49" s="38"/>
    </row>
    <row r="50" spans="1:13" x14ac:dyDescent="0.25">
      <c r="A50" s="99"/>
      <c r="B50" s="103"/>
      <c r="C50" s="103"/>
      <c r="D50" s="103"/>
      <c r="E50" s="103"/>
      <c r="F50" s="104"/>
      <c r="G50" s="104"/>
      <c r="H50" s="104"/>
      <c r="I50" s="104"/>
      <c r="J50" s="104"/>
      <c r="K50" s="38"/>
      <c r="L50" s="38"/>
    </row>
    <row r="51" spans="1:13" x14ac:dyDescent="0.25">
      <c r="A51" s="99"/>
      <c r="B51" s="103"/>
      <c r="C51" s="103"/>
      <c r="D51" s="103"/>
      <c r="E51" s="103"/>
      <c r="F51" s="104"/>
      <c r="G51" s="104"/>
      <c r="H51" s="104"/>
      <c r="I51" s="104"/>
      <c r="J51" s="104"/>
      <c r="K51" s="38"/>
      <c r="L51" s="38"/>
    </row>
    <row r="52" spans="1:13" x14ac:dyDescent="0.25">
      <c r="A52" s="99"/>
      <c r="B52" s="103"/>
      <c r="C52" s="103"/>
      <c r="D52" s="103"/>
      <c r="E52" s="103"/>
      <c r="F52" s="104"/>
      <c r="G52" s="104"/>
      <c r="H52" s="104"/>
      <c r="I52" s="104"/>
      <c r="J52" s="104"/>
      <c r="K52" s="38"/>
      <c r="L52" s="38"/>
    </row>
    <row r="53" spans="1:13" x14ac:dyDescent="0.25">
      <c r="A53" s="99"/>
      <c r="B53" s="103"/>
      <c r="C53" s="103"/>
      <c r="D53" s="103"/>
      <c r="E53" s="103"/>
      <c r="F53" s="104"/>
      <c r="G53" s="104"/>
      <c r="H53" s="104"/>
      <c r="I53" s="104"/>
      <c r="J53" s="104"/>
      <c r="K53" s="38"/>
      <c r="L53" s="38"/>
      <c r="M53" t="s">
        <v>56</v>
      </c>
    </row>
    <row r="54" spans="1:13" x14ac:dyDescent="0.25">
      <c r="A54" s="99"/>
      <c r="B54" s="103"/>
      <c r="C54" s="103"/>
      <c r="D54" s="103"/>
      <c r="E54" s="103"/>
      <c r="F54" s="104"/>
      <c r="G54" s="104"/>
      <c r="H54" s="104"/>
      <c r="I54" s="104"/>
      <c r="J54" s="104"/>
      <c r="K54" s="38"/>
      <c r="L54" s="38"/>
    </row>
    <row r="55" spans="1:13" x14ac:dyDescent="0.25">
      <c r="A55" s="99"/>
      <c r="B55" s="103"/>
      <c r="C55" s="103"/>
      <c r="D55" s="103"/>
      <c r="E55" s="103"/>
      <c r="F55" s="104"/>
      <c r="G55" s="104"/>
      <c r="H55" s="104"/>
      <c r="I55" s="104"/>
      <c r="J55" s="104"/>
      <c r="K55" s="38"/>
      <c r="L55" s="38"/>
    </row>
    <row r="56" spans="1:13" x14ac:dyDescent="0.25">
      <c r="A56" s="99"/>
      <c r="B56" s="103"/>
      <c r="C56" s="103"/>
      <c r="D56" s="103"/>
      <c r="E56" s="103"/>
      <c r="F56" s="104"/>
      <c r="G56" s="104"/>
      <c r="H56" s="104"/>
      <c r="I56" s="104"/>
      <c r="J56" s="104"/>
      <c r="K56" s="38"/>
      <c r="L56" s="38"/>
    </row>
    <row r="57" spans="1:13" x14ac:dyDescent="0.25">
      <c r="A57" s="99"/>
      <c r="B57" s="103"/>
      <c r="C57" s="103"/>
      <c r="D57" s="103"/>
      <c r="E57" s="103"/>
      <c r="F57" s="104"/>
      <c r="G57" s="104"/>
      <c r="H57" s="104"/>
      <c r="I57" s="104"/>
      <c r="J57" s="104"/>
      <c r="K57" s="38"/>
      <c r="L57" s="38"/>
    </row>
    <row r="58" spans="1:13" x14ac:dyDescent="0.25">
      <c r="A58" s="103"/>
      <c r="B58" s="103"/>
      <c r="C58" s="103"/>
      <c r="D58" s="103"/>
      <c r="E58" s="103"/>
      <c r="F58" s="104"/>
      <c r="G58" s="104"/>
      <c r="H58" s="104"/>
      <c r="I58" s="104"/>
      <c r="J58" s="104"/>
      <c r="K58" s="38"/>
      <c r="L58" s="38"/>
    </row>
    <row r="59" spans="1:13" x14ac:dyDescent="0.25">
      <c r="A59" s="38"/>
      <c r="B59" s="103"/>
      <c r="C59" s="103"/>
      <c r="D59" s="103"/>
      <c r="E59" s="103"/>
      <c r="F59" s="104"/>
      <c r="G59" s="104"/>
      <c r="H59" s="104"/>
      <c r="I59" s="104"/>
      <c r="J59" s="104"/>
      <c r="K59" s="38"/>
      <c r="L59" s="38"/>
    </row>
    <row r="60" spans="1:13" x14ac:dyDescent="0.25">
      <c r="A60" s="113"/>
      <c r="B60" s="103"/>
      <c r="C60" s="103"/>
      <c r="D60" s="103"/>
      <c r="E60" s="103"/>
      <c r="F60" s="104"/>
      <c r="G60" s="104"/>
      <c r="H60" s="104"/>
      <c r="I60" s="104"/>
      <c r="J60" s="104"/>
      <c r="K60" s="38"/>
      <c r="L60" s="38"/>
    </row>
    <row r="61" spans="1:13" x14ac:dyDescent="0.25">
      <c r="A61" s="113"/>
      <c r="B61" s="103"/>
      <c r="C61" s="103"/>
      <c r="D61" s="103"/>
      <c r="E61" s="103"/>
      <c r="F61" s="104"/>
      <c r="G61" s="104"/>
      <c r="H61" s="104"/>
      <c r="I61" s="104"/>
      <c r="J61" s="104"/>
      <c r="K61" s="38"/>
      <c r="L61" s="38"/>
    </row>
    <row r="62" spans="1:13" x14ac:dyDescent="0.25">
      <c r="A62" s="24"/>
      <c r="B62" s="8"/>
      <c r="C62" s="101" t="s">
        <v>33</v>
      </c>
      <c r="D62" s="101"/>
      <c r="E62" s="108"/>
      <c r="F62" s="108"/>
      <c r="G62" s="108"/>
      <c r="H62" s="108"/>
      <c r="I62" s="108"/>
      <c r="J62" s="108"/>
      <c r="K62" s="37"/>
      <c r="L62" s="37"/>
    </row>
    <row r="63" spans="1:13" x14ac:dyDescent="0.25">
      <c r="A63" s="24">
        <v>1</v>
      </c>
      <c r="B63" s="55" t="s">
        <v>34</v>
      </c>
      <c r="C63" s="53" t="s">
        <v>23</v>
      </c>
      <c r="D63" s="53"/>
      <c r="E63" s="53"/>
      <c r="F63" s="5">
        <v>8</v>
      </c>
      <c r="G63" s="6">
        <v>44618</v>
      </c>
      <c r="H63" s="6">
        <v>44618</v>
      </c>
      <c r="I63" s="5">
        <v>20</v>
      </c>
      <c r="J63" s="5">
        <v>19</v>
      </c>
      <c r="K63" s="107">
        <v>16</v>
      </c>
      <c r="L63" s="107">
        <v>3</v>
      </c>
    </row>
    <row r="64" spans="1:13" x14ac:dyDescent="0.25">
      <c r="A64" s="24">
        <v>2</v>
      </c>
      <c r="B64" s="55"/>
      <c r="C64" s="53" t="s">
        <v>24</v>
      </c>
      <c r="D64" s="53"/>
      <c r="E64" s="53"/>
      <c r="F64" s="8">
        <v>8</v>
      </c>
      <c r="G64" s="6">
        <v>44611</v>
      </c>
      <c r="H64" s="6">
        <v>44611</v>
      </c>
      <c r="I64" s="5">
        <v>20</v>
      </c>
      <c r="J64" s="8">
        <v>14</v>
      </c>
      <c r="K64" s="37">
        <v>11</v>
      </c>
      <c r="L64" s="37">
        <v>3</v>
      </c>
    </row>
    <row r="65" spans="1:12" x14ac:dyDescent="0.25">
      <c r="A65" s="21">
        <v>3</v>
      </c>
      <c r="B65" s="55"/>
      <c r="C65" s="68" t="s">
        <v>35</v>
      </c>
      <c r="D65" s="68"/>
      <c r="E65" s="68"/>
      <c r="F65" s="8">
        <v>8</v>
      </c>
      <c r="G65" s="6">
        <v>44625</v>
      </c>
      <c r="H65" s="6">
        <v>44625</v>
      </c>
      <c r="I65" s="5">
        <v>20</v>
      </c>
      <c r="J65" s="8">
        <v>17</v>
      </c>
      <c r="K65" s="37">
        <v>17</v>
      </c>
      <c r="L65" s="37">
        <v>0</v>
      </c>
    </row>
    <row r="66" spans="1:12" x14ac:dyDescent="0.25">
      <c r="A66" s="100">
        <v>4</v>
      </c>
      <c r="B66" s="55"/>
      <c r="C66" s="68" t="s">
        <v>36</v>
      </c>
      <c r="D66" s="68"/>
      <c r="E66" s="68"/>
      <c r="F66" s="8">
        <v>8</v>
      </c>
      <c r="G66" s="6">
        <v>44632</v>
      </c>
      <c r="H66" s="6">
        <v>44632</v>
      </c>
      <c r="I66" s="5">
        <v>20</v>
      </c>
      <c r="J66" s="8">
        <v>17</v>
      </c>
      <c r="K66" s="37">
        <v>17</v>
      </c>
      <c r="L66" s="37">
        <v>0</v>
      </c>
    </row>
    <row r="67" spans="1:12" x14ac:dyDescent="0.25">
      <c r="A67" s="116">
        <v>5</v>
      </c>
      <c r="B67" s="55"/>
      <c r="C67" s="68" t="s">
        <v>37</v>
      </c>
      <c r="D67" s="68"/>
      <c r="E67" s="68"/>
      <c r="F67" s="8">
        <v>8</v>
      </c>
      <c r="G67" s="6">
        <v>44639</v>
      </c>
      <c r="H67" s="6">
        <v>44639</v>
      </c>
      <c r="I67" s="5">
        <v>20</v>
      </c>
      <c r="J67" s="8">
        <v>17</v>
      </c>
      <c r="K67" s="37">
        <v>17</v>
      </c>
      <c r="L67" s="37">
        <v>0</v>
      </c>
    </row>
    <row r="68" spans="1:12" x14ac:dyDescent="0.25">
      <c r="A68" s="116"/>
      <c r="B68" s="67"/>
      <c r="C68" s="68" t="s">
        <v>38</v>
      </c>
      <c r="D68" s="68"/>
      <c r="E68" s="68"/>
      <c r="F68" s="8">
        <v>8</v>
      </c>
      <c r="G68" s="6">
        <v>44646</v>
      </c>
      <c r="H68" s="6">
        <v>44646</v>
      </c>
      <c r="I68" s="5">
        <v>20</v>
      </c>
      <c r="J68" s="8">
        <v>17</v>
      </c>
      <c r="K68" s="37">
        <v>17</v>
      </c>
      <c r="L68" s="37">
        <v>0</v>
      </c>
    </row>
    <row r="69" spans="1:12" x14ac:dyDescent="0.25">
      <c r="A69" s="37">
        <v>6</v>
      </c>
      <c r="B69" s="23" t="s">
        <v>39</v>
      </c>
      <c r="C69" s="53" t="s">
        <v>40</v>
      </c>
      <c r="D69" s="53"/>
      <c r="E69" s="53"/>
      <c r="F69" s="5">
        <v>100</v>
      </c>
      <c r="G69" s="6">
        <v>44595</v>
      </c>
      <c r="H69" s="6">
        <v>44650</v>
      </c>
      <c r="I69" s="5">
        <v>20</v>
      </c>
      <c r="J69" s="5">
        <v>21</v>
      </c>
      <c r="K69" s="37">
        <v>21</v>
      </c>
      <c r="L69" s="37">
        <v>0</v>
      </c>
    </row>
    <row r="70" spans="1:12" ht="15.75" thickBot="1" x14ac:dyDescent="0.3">
      <c r="A70" s="37">
        <v>7</v>
      </c>
      <c r="B70" s="114" t="s">
        <v>41</v>
      </c>
      <c r="C70" s="115" t="s">
        <v>42</v>
      </c>
      <c r="D70" s="115"/>
      <c r="E70" s="115"/>
      <c r="F70" s="19">
        <v>150</v>
      </c>
      <c r="G70" s="20">
        <v>44627</v>
      </c>
      <c r="H70" s="20">
        <v>44651</v>
      </c>
      <c r="I70" s="19">
        <v>15</v>
      </c>
      <c r="J70" s="19">
        <v>14</v>
      </c>
      <c r="K70" s="43">
        <v>14</v>
      </c>
      <c r="L70" s="43">
        <v>0</v>
      </c>
    </row>
    <row r="71" spans="1:12" ht="15.75" thickBot="1" x14ac:dyDescent="0.3">
      <c r="A71" s="37"/>
      <c r="B71" s="100"/>
      <c r="C71" s="101" t="s">
        <v>28</v>
      </c>
      <c r="D71" s="101"/>
      <c r="E71" s="101"/>
      <c r="F71" s="102">
        <f>SUM(F66:F70)</f>
        <v>274</v>
      </c>
      <c r="G71" s="102"/>
      <c r="H71" s="102"/>
      <c r="I71" s="102">
        <f>SUM(I63:I70)</f>
        <v>155</v>
      </c>
      <c r="J71" s="102">
        <f>SUM(J63:J70)</f>
        <v>136</v>
      </c>
      <c r="K71" s="44">
        <f>SUM(K63:K70)</f>
        <v>130</v>
      </c>
      <c r="L71" s="44">
        <f>SUM(L63:L70)</f>
        <v>6</v>
      </c>
    </row>
    <row r="72" spans="1:12" x14ac:dyDescent="0.25">
      <c r="A72" s="38"/>
      <c r="B72" s="103"/>
      <c r="C72" s="103"/>
      <c r="D72" s="103"/>
      <c r="E72" s="103"/>
      <c r="F72" s="104"/>
      <c r="G72" s="104"/>
      <c r="H72" s="104"/>
      <c r="I72" s="104"/>
      <c r="J72" s="104"/>
      <c r="K72" s="38"/>
      <c r="L72" s="38"/>
    </row>
    <row r="73" spans="1:12" x14ac:dyDescent="0.25">
      <c r="A73" s="38"/>
      <c r="B73" s="103"/>
      <c r="C73" s="103"/>
      <c r="D73" s="103"/>
      <c r="E73" s="103"/>
      <c r="F73" s="104"/>
      <c r="G73" s="104"/>
      <c r="H73" s="104"/>
      <c r="I73" s="104"/>
      <c r="J73" s="104"/>
      <c r="K73" s="38"/>
      <c r="L73" s="38"/>
    </row>
    <row r="74" spans="1:12" x14ac:dyDescent="0.25">
      <c r="B74" s="103"/>
      <c r="C74" s="103"/>
      <c r="D74" s="103"/>
      <c r="E74" s="103"/>
      <c r="F74" s="104"/>
      <c r="G74" s="104"/>
      <c r="H74" s="104"/>
      <c r="I74" s="104"/>
      <c r="J74" s="104"/>
      <c r="K74" s="38"/>
      <c r="L74" s="38"/>
    </row>
    <row r="75" spans="1:12" x14ac:dyDescent="0.25">
      <c r="B75" s="103"/>
      <c r="C75" s="103"/>
      <c r="D75" s="103"/>
      <c r="E75" s="103"/>
      <c r="F75" s="104"/>
      <c r="G75" s="104"/>
      <c r="H75" s="104"/>
      <c r="I75" s="104"/>
      <c r="J75" s="104"/>
      <c r="K75" s="38"/>
      <c r="L75" s="38"/>
    </row>
    <row r="76" spans="1:12" x14ac:dyDescent="0.25">
      <c r="B76" s="103"/>
      <c r="C76" s="103"/>
      <c r="D76" s="103"/>
      <c r="E76" s="103"/>
      <c r="F76" s="104"/>
      <c r="G76" s="104"/>
      <c r="H76" s="104"/>
      <c r="I76" s="104"/>
      <c r="J76" s="104"/>
      <c r="K76" s="38"/>
      <c r="L76" s="38"/>
    </row>
    <row r="77" spans="1:12" x14ac:dyDescent="0.25">
      <c r="B77" s="103"/>
      <c r="C77" s="103"/>
      <c r="D77" s="103"/>
      <c r="E77" s="103"/>
      <c r="F77" s="104"/>
      <c r="G77" s="104"/>
      <c r="H77" s="104"/>
      <c r="I77" s="104"/>
      <c r="J77" s="104"/>
      <c r="K77" s="38"/>
      <c r="L77" s="38"/>
    </row>
    <row r="78" spans="1:12" x14ac:dyDescent="0.25">
      <c r="B78" s="103"/>
      <c r="C78" s="103"/>
      <c r="D78" s="103"/>
      <c r="E78" s="103"/>
      <c r="F78" s="104"/>
      <c r="G78" s="104"/>
      <c r="H78" s="104"/>
      <c r="I78" s="104"/>
      <c r="J78" s="104"/>
      <c r="K78" s="38"/>
      <c r="L78" s="38"/>
    </row>
    <row r="79" spans="1:12" x14ac:dyDescent="0.25">
      <c r="B79" s="103"/>
      <c r="C79" s="103"/>
      <c r="D79" s="103"/>
      <c r="E79" s="103"/>
      <c r="F79" s="104"/>
      <c r="G79" s="104"/>
      <c r="H79" s="104"/>
      <c r="I79" s="104"/>
      <c r="J79" s="104"/>
      <c r="K79" s="38"/>
      <c r="L79" s="38"/>
    </row>
    <row r="80" spans="1:12" x14ac:dyDescent="0.25">
      <c r="B80" s="103"/>
      <c r="C80" s="103"/>
      <c r="D80" s="103"/>
      <c r="E80" s="103"/>
      <c r="F80" s="104"/>
      <c r="G80" s="104"/>
      <c r="H80" s="104"/>
      <c r="I80" s="104"/>
      <c r="J80" s="104"/>
      <c r="K80" s="38"/>
      <c r="L80" s="38"/>
    </row>
    <row r="81" spans="1:12" x14ac:dyDescent="0.25">
      <c r="A81" s="38"/>
      <c r="B81" s="103"/>
      <c r="C81" s="103"/>
      <c r="D81" s="103"/>
      <c r="E81" s="103"/>
      <c r="F81" s="104"/>
      <c r="G81" s="104"/>
      <c r="H81" s="104"/>
      <c r="I81" s="104"/>
      <c r="J81" s="104"/>
      <c r="K81" s="38"/>
      <c r="L81" s="38"/>
    </row>
    <row r="82" spans="1:12" x14ac:dyDescent="0.25">
      <c r="A82" s="38"/>
      <c r="B82" s="103"/>
      <c r="C82" s="103"/>
      <c r="D82" s="103"/>
      <c r="E82" s="103"/>
      <c r="F82" s="104"/>
      <c r="G82" s="104"/>
      <c r="H82" s="104"/>
      <c r="I82" s="104"/>
      <c r="J82" s="104"/>
      <c r="K82" s="38"/>
      <c r="L82" s="38"/>
    </row>
    <row r="83" spans="1:12" x14ac:dyDescent="0.25">
      <c r="A83" s="38"/>
      <c r="B83" s="103"/>
      <c r="C83" s="103"/>
      <c r="D83" s="103"/>
      <c r="E83" s="103"/>
      <c r="F83" s="104"/>
      <c r="G83" s="104"/>
      <c r="H83" s="104"/>
      <c r="I83" s="104"/>
      <c r="J83" s="104"/>
      <c r="K83" s="38"/>
      <c r="L83" s="38"/>
    </row>
    <row r="84" spans="1:12" x14ac:dyDescent="0.25">
      <c r="A84" s="38"/>
      <c r="B84" s="119"/>
      <c r="C84" s="111" t="s">
        <v>43</v>
      </c>
      <c r="D84" s="111"/>
      <c r="E84" s="111"/>
      <c r="F84" s="111"/>
      <c r="G84" s="111"/>
      <c r="H84" s="111"/>
      <c r="I84" s="111"/>
      <c r="J84" s="111"/>
      <c r="K84" s="37"/>
      <c r="L84" s="37"/>
    </row>
    <row r="85" spans="1:12" ht="15.75" x14ac:dyDescent="0.25">
      <c r="A85" s="38">
        <v>1</v>
      </c>
      <c r="B85" s="120" t="s">
        <v>44</v>
      </c>
      <c r="C85" s="117" t="s">
        <v>45</v>
      </c>
      <c r="D85" s="117"/>
      <c r="E85" s="117"/>
      <c r="F85" s="26">
        <v>150</v>
      </c>
      <c r="G85" s="118">
        <v>44578</v>
      </c>
      <c r="H85" s="118">
        <v>44651</v>
      </c>
      <c r="I85" s="26">
        <v>20</v>
      </c>
      <c r="J85" s="41">
        <v>23</v>
      </c>
      <c r="K85" s="107">
        <v>23</v>
      </c>
      <c r="L85" s="107">
        <v>0</v>
      </c>
    </row>
    <row r="86" spans="1:12" x14ac:dyDescent="0.25">
      <c r="A86" s="38">
        <v>2</v>
      </c>
      <c r="B86" s="121" t="s">
        <v>46</v>
      </c>
      <c r="C86" s="56" t="s">
        <v>47</v>
      </c>
      <c r="D86" s="57"/>
      <c r="E86" s="58"/>
      <c r="F86" s="14">
        <v>8</v>
      </c>
      <c r="G86" s="15">
        <v>44632</v>
      </c>
      <c r="H86" s="15">
        <v>44632</v>
      </c>
      <c r="I86" s="14">
        <v>19</v>
      </c>
      <c r="J86" s="40">
        <v>19</v>
      </c>
      <c r="K86" s="37">
        <v>19</v>
      </c>
      <c r="L86" s="37">
        <v>0</v>
      </c>
    </row>
    <row r="87" spans="1:12" x14ac:dyDescent="0.25">
      <c r="A87" s="38">
        <v>3</v>
      </c>
      <c r="B87" s="122"/>
      <c r="C87" s="56" t="s">
        <v>48</v>
      </c>
      <c r="D87" s="57"/>
      <c r="E87" s="58"/>
      <c r="F87" s="14">
        <v>8</v>
      </c>
      <c r="G87" s="15">
        <v>44643</v>
      </c>
      <c r="H87" s="15">
        <v>44643</v>
      </c>
      <c r="I87" s="14">
        <v>17</v>
      </c>
      <c r="J87" s="40">
        <v>17</v>
      </c>
      <c r="K87" s="37">
        <v>17</v>
      </c>
      <c r="L87" s="37">
        <v>0</v>
      </c>
    </row>
    <row r="88" spans="1:12" x14ac:dyDescent="0.25">
      <c r="A88" s="123">
        <v>4</v>
      </c>
      <c r="B88" s="55"/>
      <c r="C88" s="56" t="s">
        <v>49</v>
      </c>
      <c r="D88" s="57"/>
      <c r="E88" s="58"/>
      <c r="F88" s="14">
        <v>8</v>
      </c>
      <c r="G88" s="15">
        <v>44636</v>
      </c>
      <c r="H88" s="15">
        <v>44636</v>
      </c>
      <c r="I88" s="14">
        <v>10</v>
      </c>
      <c r="J88" s="40">
        <v>10</v>
      </c>
      <c r="K88" s="37">
        <v>10</v>
      </c>
      <c r="L88" s="37">
        <v>0</v>
      </c>
    </row>
    <row r="89" spans="1:12" x14ac:dyDescent="0.25">
      <c r="A89" s="123">
        <v>5</v>
      </c>
      <c r="B89" s="25"/>
      <c r="C89" s="56" t="s">
        <v>50</v>
      </c>
      <c r="D89" s="57"/>
      <c r="E89" s="58"/>
      <c r="F89" s="26">
        <v>8</v>
      </c>
      <c r="G89" s="27">
        <v>44650</v>
      </c>
      <c r="H89" s="27">
        <v>44650</v>
      </c>
      <c r="I89" s="26">
        <v>8</v>
      </c>
      <c r="J89" s="41">
        <v>8</v>
      </c>
      <c r="K89" s="37">
        <v>8</v>
      </c>
      <c r="L89" s="37">
        <v>0</v>
      </c>
    </row>
    <row r="90" spans="1:12" ht="15.75" thickBot="1" x14ac:dyDescent="0.3">
      <c r="A90" s="123">
        <v>6</v>
      </c>
      <c r="B90" s="28" t="s">
        <v>51</v>
      </c>
      <c r="C90" s="62" t="s">
        <v>52</v>
      </c>
      <c r="D90" s="62"/>
      <c r="E90" s="62"/>
      <c r="F90" s="5">
        <v>180</v>
      </c>
      <c r="G90" s="6">
        <v>44592</v>
      </c>
      <c r="H90" s="6">
        <v>44650</v>
      </c>
      <c r="I90" s="5">
        <v>20</v>
      </c>
      <c r="J90" s="34">
        <v>27</v>
      </c>
      <c r="K90" s="37">
        <v>27</v>
      </c>
      <c r="L90" s="37">
        <v>0</v>
      </c>
    </row>
    <row r="91" spans="1:12" ht="15.75" thickBot="1" x14ac:dyDescent="0.3">
      <c r="B91" s="29"/>
      <c r="C91" s="63" t="s">
        <v>28</v>
      </c>
      <c r="D91" s="63"/>
      <c r="E91" s="63"/>
      <c r="F91" s="30">
        <f>SUM(F85:F90)</f>
        <v>362</v>
      </c>
      <c r="G91" s="31"/>
      <c r="H91" s="32"/>
      <c r="I91" s="30">
        <f>SUM(I84:I90)</f>
        <v>94</v>
      </c>
      <c r="J91" s="31">
        <f>SUM(J85:J90)</f>
        <v>104</v>
      </c>
      <c r="K91" s="46">
        <f>SUM(K85:K90)</f>
        <v>104</v>
      </c>
      <c r="L91" s="46">
        <f>SUM(L85:L90)</f>
        <v>0</v>
      </c>
    </row>
    <row r="92" spans="1:12" x14ac:dyDescent="0.25">
      <c r="B92" s="51" t="s">
        <v>53</v>
      </c>
      <c r="C92" s="51"/>
      <c r="D92" s="51"/>
      <c r="E92" s="51"/>
      <c r="F92" s="51">
        <f>SUM(F29+F48+F71+F91)</f>
        <v>2229</v>
      </c>
      <c r="G92" s="65" t="s">
        <v>54</v>
      </c>
      <c r="H92" s="51" t="s">
        <v>55</v>
      </c>
      <c r="I92" s="51">
        <f>SUM(I29+I48+I71+I91)</f>
        <v>541</v>
      </c>
      <c r="J92" s="59">
        <f>SUM(J29+J48+J71+J91)</f>
        <v>600</v>
      </c>
      <c r="K92" s="51">
        <f>+K29+K48+K71+K91</f>
        <v>568</v>
      </c>
      <c r="L92" s="51">
        <f>+L29+L48+L71</f>
        <v>39</v>
      </c>
    </row>
    <row r="93" spans="1:12" ht="15.75" thickBot="1" x14ac:dyDescent="0.3">
      <c r="B93" s="52"/>
      <c r="C93" s="52"/>
      <c r="D93" s="52"/>
      <c r="E93" s="52"/>
      <c r="F93" s="52"/>
      <c r="G93" s="66"/>
      <c r="H93" s="52"/>
      <c r="I93" s="52"/>
      <c r="J93" s="60"/>
      <c r="K93" s="52"/>
      <c r="L93" s="52"/>
    </row>
    <row r="94" spans="1:12" x14ac:dyDescent="0.25"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</row>
    <row r="98" spans="2:12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2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2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2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2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2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2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2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2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2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2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2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2" x14ac:dyDescent="0.25">
      <c r="B111" s="61" t="s">
        <v>57</v>
      </c>
      <c r="C111" s="61"/>
      <c r="D111" s="61"/>
      <c r="E111" s="61"/>
      <c r="F111" s="61"/>
      <c r="G111" s="61"/>
      <c r="H111" s="61"/>
      <c r="I111" s="61"/>
      <c r="J111" s="61"/>
      <c r="K111" s="61"/>
      <c r="L111" s="61"/>
    </row>
    <row r="112" spans="2:12" x14ac:dyDescent="0.25">
      <c r="B112" s="64" t="s">
        <v>58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64"/>
    </row>
    <row r="113" spans="2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5">
      <c r="B114" s="1"/>
      <c r="C114" s="1"/>
      <c r="D114" s="1"/>
      <c r="E114" s="1"/>
      <c r="F114" s="1"/>
      <c r="G114" s="1"/>
      <c r="H114" s="1"/>
      <c r="I114" s="1"/>
      <c r="J114" s="1"/>
    </row>
  </sheetData>
  <mergeCells count="71">
    <mergeCell ref="A8:L8"/>
    <mergeCell ref="B111:L111"/>
    <mergeCell ref="B112:L112"/>
    <mergeCell ref="C10:J10"/>
    <mergeCell ref="I12:J12"/>
    <mergeCell ref="C62:D62"/>
    <mergeCell ref="A12:A13"/>
    <mergeCell ref="B12:B13"/>
    <mergeCell ref="C12:E13"/>
    <mergeCell ref="F12:F13"/>
    <mergeCell ref="G12:H12"/>
    <mergeCell ref="B14:B16"/>
    <mergeCell ref="C14:E14"/>
    <mergeCell ref="C15:E15"/>
    <mergeCell ref="C16:E16"/>
    <mergeCell ref="B17:B18"/>
    <mergeCell ref="C17:E17"/>
    <mergeCell ref="C18:E18"/>
    <mergeCell ref="B19:B20"/>
    <mergeCell ref="C19:E19"/>
    <mergeCell ref="C20:E20"/>
    <mergeCell ref="B21:B22"/>
    <mergeCell ref="C21:E21"/>
    <mergeCell ref="C22:E22"/>
    <mergeCell ref="B46:B47"/>
    <mergeCell ref="C46:E46"/>
    <mergeCell ref="C47:E47"/>
    <mergeCell ref="B23:B24"/>
    <mergeCell ref="C23:E23"/>
    <mergeCell ref="C24:E24"/>
    <mergeCell ref="B25:B26"/>
    <mergeCell ref="C25:E25"/>
    <mergeCell ref="C26:E26"/>
    <mergeCell ref="B27:B28"/>
    <mergeCell ref="C27:E27"/>
    <mergeCell ref="C28:E28"/>
    <mergeCell ref="C29:E29"/>
    <mergeCell ref="C45:J45"/>
    <mergeCell ref="B63:B68"/>
    <mergeCell ref="C63:E63"/>
    <mergeCell ref="C64:E64"/>
    <mergeCell ref="C65:E65"/>
    <mergeCell ref="C66:E66"/>
    <mergeCell ref="C67:E67"/>
    <mergeCell ref="C68:E68"/>
    <mergeCell ref="F92:F93"/>
    <mergeCell ref="G92:G93"/>
    <mergeCell ref="H92:H93"/>
    <mergeCell ref="C48:E48"/>
    <mergeCell ref="I92:I93"/>
    <mergeCell ref="C89:E89"/>
    <mergeCell ref="C90:E90"/>
    <mergeCell ref="C91:E91"/>
    <mergeCell ref="B92:B93"/>
    <mergeCell ref="C92:E93"/>
    <mergeCell ref="K12:K13"/>
    <mergeCell ref="L12:L13"/>
    <mergeCell ref="A11:L11"/>
    <mergeCell ref="K92:K93"/>
    <mergeCell ref="L92:L93"/>
    <mergeCell ref="A67:A68"/>
    <mergeCell ref="C69:E69"/>
    <mergeCell ref="C70:E70"/>
    <mergeCell ref="C71:E71"/>
    <mergeCell ref="C84:J84"/>
    <mergeCell ref="C85:E85"/>
    <mergeCell ref="B86:B88"/>
    <mergeCell ref="C86:E86"/>
    <mergeCell ref="C87:E87"/>
    <mergeCell ref="C88:E88"/>
    <mergeCell ref="J92:J9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59"/>
  <sheetViews>
    <sheetView topLeftCell="A55" workbookViewId="0">
      <selection activeCell="G16" sqref="G16"/>
    </sheetView>
  </sheetViews>
  <sheetFormatPr baseColWidth="10" defaultColWidth="9.140625" defaultRowHeight="15" x14ac:dyDescent="0.25"/>
  <cols>
    <col min="2" max="2" width="22.5703125" bestFit="1" customWidth="1"/>
    <col min="3" max="3" width="22.42578125" bestFit="1" customWidth="1"/>
    <col min="4" max="4" width="24.28515625" bestFit="1" customWidth="1"/>
    <col min="7" max="8" width="21.5703125" customWidth="1"/>
    <col min="9" max="9" width="23.7109375" customWidth="1"/>
  </cols>
  <sheetData>
    <row r="5" spans="2:9" x14ac:dyDescent="0.25">
      <c r="B5" s="37" t="s">
        <v>2</v>
      </c>
      <c r="C5" s="37" t="s">
        <v>63</v>
      </c>
      <c r="D5" s="37" t="s">
        <v>64</v>
      </c>
      <c r="G5" s="38"/>
      <c r="H5" s="38"/>
      <c r="I5" s="38"/>
    </row>
    <row r="6" spans="2:9" x14ac:dyDescent="0.25">
      <c r="B6" s="37" t="s">
        <v>65</v>
      </c>
      <c r="C6" s="37">
        <f>+Sheet1!K29</f>
        <v>294</v>
      </c>
      <c r="D6" s="37">
        <f>+Sheet1!L29</f>
        <v>33</v>
      </c>
      <c r="G6" s="38"/>
      <c r="H6" s="38"/>
      <c r="I6" s="38"/>
    </row>
    <row r="7" spans="2:9" x14ac:dyDescent="0.25">
      <c r="G7" s="38"/>
      <c r="H7" s="38"/>
      <c r="I7" s="38"/>
    </row>
    <row r="8" spans="2:9" x14ac:dyDescent="0.25">
      <c r="G8" s="38"/>
      <c r="H8" s="38"/>
      <c r="I8" s="38"/>
    </row>
    <row r="9" spans="2:9" x14ac:dyDescent="0.25">
      <c r="G9" s="38"/>
      <c r="H9" s="38"/>
      <c r="I9" s="38"/>
    </row>
    <row r="10" spans="2:9" x14ac:dyDescent="0.25">
      <c r="G10" s="38"/>
      <c r="H10" s="38"/>
      <c r="I10" s="38"/>
    </row>
    <row r="11" spans="2:9" x14ac:dyDescent="0.25">
      <c r="G11" s="38"/>
      <c r="H11" s="38"/>
      <c r="I11" s="38"/>
    </row>
    <row r="12" spans="2:9" x14ac:dyDescent="0.25">
      <c r="G12" s="38"/>
      <c r="H12" s="38"/>
      <c r="I12" s="38"/>
    </row>
    <row r="13" spans="2:9" x14ac:dyDescent="0.25">
      <c r="G13" s="38"/>
      <c r="H13" s="38"/>
      <c r="I13" s="38"/>
    </row>
    <row r="22" spans="2:4" x14ac:dyDescent="0.25">
      <c r="B22" s="37" t="s">
        <v>2</v>
      </c>
      <c r="C22" s="37" t="s">
        <v>63</v>
      </c>
      <c r="D22" s="37" t="s">
        <v>64</v>
      </c>
    </row>
    <row r="23" spans="2:4" x14ac:dyDescent="0.25">
      <c r="B23" s="37" t="s">
        <v>66</v>
      </c>
      <c r="C23" s="37">
        <v>40</v>
      </c>
      <c r="D23" s="37">
        <v>0</v>
      </c>
    </row>
    <row r="40" spans="2:4" ht="15.75" thickBot="1" x14ac:dyDescent="0.3">
      <c r="B40" s="37" t="s">
        <v>2</v>
      </c>
      <c r="C40" s="37" t="s">
        <v>63</v>
      </c>
      <c r="D40" s="37" t="s">
        <v>64</v>
      </c>
    </row>
    <row r="41" spans="2:4" ht="15.75" thickBot="1" x14ac:dyDescent="0.3">
      <c r="B41" s="37" t="s">
        <v>68</v>
      </c>
      <c r="C41" s="45">
        <v>130</v>
      </c>
      <c r="D41" s="37">
        <v>6</v>
      </c>
    </row>
    <row r="58" spans="2:4" ht="15.75" thickBot="1" x14ac:dyDescent="0.3">
      <c r="B58" s="37" t="s">
        <v>2</v>
      </c>
      <c r="C58" s="37" t="s">
        <v>63</v>
      </c>
      <c r="D58" s="37" t="s">
        <v>64</v>
      </c>
    </row>
    <row r="59" spans="2:4" ht="15.75" thickBot="1" x14ac:dyDescent="0.3">
      <c r="B59" s="37" t="s">
        <v>67</v>
      </c>
      <c r="C59" s="45">
        <v>104</v>
      </c>
      <c r="D59" s="3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</dc:creator>
  <cp:lastModifiedBy>OAI</cp:lastModifiedBy>
  <dcterms:created xsi:type="dcterms:W3CDTF">2022-04-13T14:39:49Z</dcterms:created>
  <dcterms:modified xsi:type="dcterms:W3CDTF">2022-04-27T17:21:22Z</dcterms:modified>
</cp:coreProperties>
</file>