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diciembre\planificacion\"/>
    </mc:Choice>
  </mc:AlternateContent>
  <bookViews>
    <workbookView xWindow="0" yWindow="0" windowWidth="20400" windowHeight="7620"/>
  </bookViews>
  <sheets>
    <sheet name="resutados de encuesta oct-dic" sheetId="1" r:id="rId1"/>
    <sheet name="matriz de atribu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4" i="1" l="1"/>
  <c r="M704" i="1" s="1"/>
  <c r="H703" i="1"/>
  <c r="H763" i="1" l="1"/>
  <c r="H764" i="1"/>
  <c r="H765" i="1"/>
  <c r="H766" i="1"/>
  <c r="H762" i="1"/>
  <c r="H768" i="1" l="1"/>
  <c r="L765" i="1"/>
  <c r="M764" i="1"/>
  <c r="L764" i="1"/>
  <c r="K764" i="1"/>
  <c r="J764" i="1"/>
  <c r="I764" i="1"/>
  <c r="M763" i="1"/>
  <c r="L763" i="1"/>
  <c r="K763" i="1"/>
  <c r="J763" i="1"/>
  <c r="I763" i="1"/>
  <c r="L762" i="1"/>
  <c r="H760" i="1"/>
  <c r="H759" i="1"/>
  <c r="H758" i="1"/>
  <c r="L758" i="1" s="1"/>
  <c r="H757" i="1"/>
  <c r="L757" i="1" s="1"/>
  <c r="H756" i="1"/>
  <c r="K756" i="1" s="1"/>
  <c r="H754" i="1"/>
  <c r="H753" i="1"/>
  <c r="K753" i="1" s="1"/>
  <c r="H752" i="1"/>
  <c r="J752" i="1" s="1"/>
  <c r="H751" i="1"/>
  <c r="L751" i="1" s="1"/>
  <c r="H750" i="1"/>
  <c r="L750" i="1" s="1"/>
  <c r="H749" i="1"/>
  <c r="H747" i="1"/>
  <c r="H746" i="1"/>
  <c r="L746" i="1" s="1"/>
  <c r="H745" i="1"/>
  <c r="H744" i="1"/>
  <c r="L744" i="1" s="1"/>
  <c r="H743" i="1"/>
  <c r="L743" i="1" s="1"/>
  <c r="H737" i="1"/>
  <c r="H736" i="1"/>
  <c r="H735" i="1"/>
  <c r="L735" i="1" s="1"/>
  <c r="H734" i="1"/>
  <c r="L734" i="1" s="1"/>
  <c r="H733" i="1"/>
  <c r="H732" i="1"/>
  <c r="H731" i="1"/>
  <c r="L731" i="1" s="1"/>
  <c r="H729" i="1"/>
  <c r="H728" i="1"/>
  <c r="H727" i="1"/>
  <c r="L727" i="1" s="1"/>
  <c r="H726" i="1"/>
  <c r="K726" i="1" s="1"/>
  <c r="H725" i="1"/>
  <c r="J725" i="1" s="1"/>
  <c r="H723" i="1"/>
  <c r="H722" i="1"/>
  <c r="L722" i="1" s="1"/>
  <c r="H721" i="1"/>
  <c r="K721" i="1" s="1"/>
  <c r="H720" i="1"/>
  <c r="J720" i="1" s="1"/>
  <c r="H719" i="1"/>
  <c r="K719" i="1" s="1"/>
  <c r="H718" i="1"/>
  <c r="L718" i="1" s="1"/>
  <c r="H716" i="1"/>
  <c r="H715" i="1"/>
  <c r="L715" i="1" s="1"/>
  <c r="H714" i="1"/>
  <c r="L714" i="1" s="1"/>
  <c r="H713" i="1"/>
  <c r="J713" i="1" s="1"/>
  <c r="H712" i="1"/>
  <c r="M712" i="1" s="1"/>
  <c r="H706" i="1"/>
  <c r="J706" i="1" s="1"/>
  <c r="H705" i="1"/>
  <c r="L704" i="1"/>
  <c r="K704" i="1"/>
  <c r="J704" i="1"/>
  <c r="I704" i="1"/>
  <c r="H702" i="1"/>
  <c r="L702" i="1" s="1"/>
  <c r="H701" i="1"/>
  <c r="H700" i="1"/>
  <c r="H698" i="1"/>
  <c r="H697" i="1"/>
  <c r="L697" i="1" s="1"/>
  <c r="H696" i="1"/>
  <c r="H695" i="1"/>
  <c r="H694" i="1"/>
  <c r="L694" i="1" s="1"/>
  <c r="H692" i="1"/>
  <c r="H691" i="1"/>
  <c r="H690" i="1"/>
  <c r="L690" i="1" s="1"/>
  <c r="H689" i="1"/>
  <c r="K689" i="1" s="1"/>
  <c r="H688" i="1"/>
  <c r="J688" i="1" s="1"/>
  <c r="H687" i="1"/>
  <c r="L687" i="1" s="1"/>
  <c r="H685" i="1"/>
  <c r="H684" i="1"/>
  <c r="L684" i="1" s="1"/>
  <c r="H683" i="1"/>
  <c r="I683" i="1" s="1"/>
  <c r="H682" i="1"/>
  <c r="H681" i="1"/>
  <c r="M681" i="1" s="1"/>
  <c r="H675" i="1"/>
  <c r="I675" i="1" s="1"/>
  <c r="H674" i="1"/>
  <c r="H673" i="1"/>
  <c r="M673" i="1" s="1"/>
  <c r="H672" i="1"/>
  <c r="L672" i="1" s="1"/>
  <c r="H671" i="1"/>
  <c r="K671" i="1" s="1"/>
  <c r="H670" i="1"/>
  <c r="L670" i="1" s="1"/>
  <c r="H669" i="1"/>
  <c r="H667" i="1"/>
  <c r="H666" i="1"/>
  <c r="H665" i="1"/>
  <c r="L665" i="1" s="1"/>
  <c r="H664" i="1"/>
  <c r="H663" i="1"/>
  <c r="L663" i="1" s="1"/>
  <c r="H661" i="1"/>
  <c r="H660" i="1"/>
  <c r="L660" i="1" s="1"/>
  <c r="H659" i="1"/>
  <c r="H658" i="1"/>
  <c r="L658" i="1" s="1"/>
  <c r="H657" i="1"/>
  <c r="L657" i="1" s="1"/>
  <c r="H656" i="1"/>
  <c r="L656" i="1" s="1"/>
  <c r="H654" i="1"/>
  <c r="H653" i="1"/>
  <c r="H652" i="1"/>
  <c r="L652" i="1" s="1"/>
  <c r="H651" i="1"/>
  <c r="L651" i="1" s="1"/>
  <c r="H650" i="1"/>
  <c r="L650" i="1" s="1"/>
  <c r="H644" i="1"/>
  <c r="L644" i="1" s="1"/>
  <c r="H643" i="1"/>
  <c r="H642" i="1"/>
  <c r="M642" i="1" s="1"/>
  <c r="H641" i="1"/>
  <c r="J641" i="1" s="1"/>
  <c r="H640" i="1"/>
  <c r="K640" i="1" s="1"/>
  <c r="H639" i="1"/>
  <c r="L639" i="1" s="1"/>
  <c r="H638" i="1"/>
  <c r="K638" i="1" s="1"/>
  <c r="H636" i="1"/>
  <c r="H635" i="1"/>
  <c r="H634" i="1"/>
  <c r="J634" i="1" s="1"/>
  <c r="H633" i="1"/>
  <c r="K633" i="1" s="1"/>
  <c r="H632" i="1"/>
  <c r="H630" i="1"/>
  <c r="H629" i="1"/>
  <c r="H628" i="1"/>
  <c r="M628" i="1" s="1"/>
  <c r="H627" i="1"/>
  <c r="H626" i="1"/>
  <c r="K626" i="1" s="1"/>
  <c r="H625" i="1"/>
  <c r="H623" i="1"/>
  <c r="H622" i="1"/>
  <c r="K622" i="1" s="1"/>
  <c r="H621" i="1"/>
  <c r="H620" i="1"/>
  <c r="J620" i="1" s="1"/>
  <c r="H619" i="1"/>
  <c r="L619" i="1" s="1"/>
  <c r="I613" i="1"/>
  <c r="H612" i="1"/>
  <c r="M612" i="1" s="1"/>
  <c r="H611" i="1"/>
  <c r="H610" i="1"/>
  <c r="M610" i="1" s="1"/>
  <c r="H609" i="1"/>
  <c r="H608" i="1"/>
  <c r="H607" i="1"/>
  <c r="J607" i="1" s="1"/>
  <c r="H606" i="1"/>
  <c r="K606" i="1" s="1"/>
  <c r="H604" i="1"/>
  <c r="H603" i="1"/>
  <c r="H602" i="1"/>
  <c r="L602" i="1" s="1"/>
  <c r="H601" i="1"/>
  <c r="M601" i="1" s="1"/>
  <c r="H600" i="1"/>
  <c r="H598" i="1"/>
  <c r="H597" i="1"/>
  <c r="J597" i="1" s="1"/>
  <c r="H596" i="1"/>
  <c r="H595" i="1"/>
  <c r="L595" i="1" s="1"/>
  <c r="H594" i="1"/>
  <c r="H593" i="1"/>
  <c r="J593" i="1" s="1"/>
  <c r="H591" i="1"/>
  <c r="H590" i="1"/>
  <c r="K590" i="1" s="1"/>
  <c r="H589" i="1"/>
  <c r="J589" i="1" s="1"/>
  <c r="H588" i="1"/>
  <c r="L588" i="1" s="1"/>
  <c r="H587" i="1"/>
  <c r="L587" i="1" s="1"/>
  <c r="I581" i="1"/>
  <c r="H580" i="1"/>
  <c r="H579" i="1"/>
  <c r="H578" i="1"/>
  <c r="L578" i="1" s="1"/>
  <c r="H577" i="1"/>
  <c r="L577" i="1" s="1"/>
  <c r="H576" i="1"/>
  <c r="K576" i="1" s="1"/>
  <c r="H575" i="1"/>
  <c r="L575" i="1" s="1"/>
  <c r="H574" i="1"/>
  <c r="H572" i="1"/>
  <c r="H571" i="1"/>
  <c r="K571" i="1" s="1"/>
  <c r="H570" i="1"/>
  <c r="L570" i="1" s="1"/>
  <c r="H569" i="1"/>
  <c r="K569" i="1" s="1"/>
  <c r="H568" i="1"/>
  <c r="L568" i="1" s="1"/>
  <c r="H566" i="1"/>
  <c r="H565" i="1"/>
  <c r="J565" i="1" s="1"/>
  <c r="H564" i="1"/>
  <c r="H563" i="1"/>
  <c r="L563" i="1" s="1"/>
  <c r="H562" i="1"/>
  <c r="K562" i="1" s="1"/>
  <c r="H561" i="1"/>
  <c r="J561" i="1" s="1"/>
  <c r="H559" i="1"/>
  <c r="M558" i="1"/>
  <c r="L558" i="1"/>
  <c r="K558" i="1"/>
  <c r="J558" i="1"/>
  <c r="I558" i="1"/>
  <c r="H557" i="1"/>
  <c r="J557" i="1" s="1"/>
  <c r="H556" i="1"/>
  <c r="L556" i="1" s="1"/>
  <c r="H555" i="1"/>
  <c r="K555" i="1" s="1"/>
  <c r="I549" i="1"/>
  <c r="H548" i="1"/>
  <c r="H547" i="1"/>
  <c r="H546" i="1"/>
  <c r="M546" i="1" s="1"/>
  <c r="H545" i="1"/>
  <c r="L545" i="1" s="1"/>
  <c r="H544" i="1"/>
  <c r="J544" i="1" s="1"/>
  <c r="H543" i="1"/>
  <c r="L543" i="1" s="1"/>
  <c r="H542" i="1"/>
  <c r="M542" i="1" s="1"/>
  <c r="H540" i="1"/>
  <c r="H539" i="1"/>
  <c r="J539" i="1" s="1"/>
  <c r="H538" i="1"/>
  <c r="L538" i="1" s="1"/>
  <c r="H537" i="1"/>
  <c r="H536" i="1"/>
  <c r="L536" i="1" s="1"/>
  <c r="H534" i="1"/>
  <c r="H533" i="1"/>
  <c r="L533" i="1" s="1"/>
  <c r="H532" i="1"/>
  <c r="J532" i="1" s="1"/>
  <c r="H531" i="1"/>
  <c r="L531" i="1" s="1"/>
  <c r="H530" i="1"/>
  <c r="M530" i="1" s="1"/>
  <c r="H529" i="1"/>
  <c r="L529" i="1" s="1"/>
  <c r="H527" i="1"/>
  <c r="H526" i="1"/>
  <c r="H525" i="1"/>
  <c r="H524" i="1"/>
  <c r="L524" i="1" s="1"/>
  <c r="H523" i="1"/>
  <c r="I517" i="1"/>
  <c r="H516" i="1"/>
  <c r="H515" i="1"/>
  <c r="H514" i="1"/>
  <c r="K514" i="1" s="1"/>
  <c r="H513" i="1"/>
  <c r="H512" i="1"/>
  <c r="H511" i="1"/>
  <c r="L511" i="1" s="1"/>
  <c r="H510" i="1"/>
  <c r="J510" i="1" s="1"/>
  <c r="H508" i="1"/>
  <c r="H507" i="1"/>
  <c r="H506" i="1"/>
  <c r="M506" i="1" s="1"/>
  <c r="H505" i="1"/>
  <c r="H504" i="1"/>
  <c r="L504" i="1" s="1"/>
  <c r="H502" i="1"/>
  <c r="H501" i="1"/>
  <c r="L501" i="1" s="1"/>
  <c r="H500" i="1"/>
  <c r="H499" i="1"/>
  <c r="M499" i="1" s="1"/>
  <c r="H498" i="1"/>
  <c r="H497" i="1"/>
  <c r="H495" i="1"/>
  <c r="H494" i="1"/>
  <c r="L494" i="1" s="1"/>
  <c r="H493" i="1"/>
  <c r="I493" i="1" s="1"/>
  <c r="H492" i="1"/>
  <c r="H491" i="1"/>
  <c r="L491" i="1" s="1"/>
  <c r="I485" i="1"/>
  <c r="H484" i="1"/>
  <c r="H483" i="1"/>
  <c r="H482" i="1"/>
  <c r="H481" i="1"/>
  <c r="H480" i="1"/>
  <c r="H479" i="1"/>
  <c r="H478" i="1"/>
  <c r="H476" i="1"/>
  <c r="H475" i="1"/>
  <c r="H474" i="1"/>
  <c r="M474" i="1" s="1"/>
  <c r="H473" i="1"/>
  <c r="H472" i="1"/>
  <c r="L472" i="1" s="1"/>
  <c r="H470" i="1"/>
  <c r="H469" i="1"/>
  <c r="M469" i="1" s="1"/>
  <c r="H468" i="1"/>
  <c r="L468" i="1" s="1"/>
  <c r="H467" i="1"/>
  <c r="M467" i="1" s="1"/>
  <c r="H466" i="1"/>
  <c r="J466" i="1" s="1"/>
  <c r="H465" i="1"/>
  <c r="K465" i="1" s="1"/>
  <c r="H463" i="1"/>
  <c r="H462" i="1"/>
  <c r="K462" i="1" s="1"/>
  <c r="H461" i="1"/>
  <c r="H460" i="1"/>
  <c r="M460" i="1" s="1"/>
  <c r="H459" i="1"/>
  <c r="I459" i="1" s="1"/>
  <c r="I453" i="1"/>
  <c r="H452" i="1"/>
  <c r="L452" i="1" s="1"/>
  <c r="H450" i="1"/>
  <c r="M450" i="1" s="1"/>
  <c r="H449" i="1"/>
  <c r="L449" i="1" s="1"/>
  <c r="H448" i="1"/>
  <c r="M448" i="1" s="1"/>
  <c r="H447" i="1"/>
  <c r="L447" i="1" s="1"/>
  <c r="H446" i="1"/>
  <c r="H444" i="1"/>
  <c r="H443" i="1"/>
  <c r="M443" i="1" s="1"/>
  <c r="H442" i="1"/>
  <c r="M442" i="1" s="1"/>
  <c r="H441" i="1"/>
  <c r="M441" i="1" s="1"/>
  <c r="H440" i="1"/>
  <c r="H438" i="1"/>
  <c r="H437" i="1"/>
  <c r="L437" i="1" s="1"/>
  <c r="H436" i="1"/>
  <c r="I436" i="1" s="1"/>
  <c r="H435" i="1"/>
  <c r="M435" i="1" s="1"/>
  <c r="H434" i="1"/>
  <c r="M434" i="1" s="1"/>
  <c r="H433" i="1"/>
  <c r="L433" i="1" s="1"/>
  <c r="H431" i="1"/>
  <c r="H430" i="1"/>
  <c r="M430" i="1" s="1"/>
  <c r="H429" i="1"/>
  <c r="H428" i="1"/>
  <c r="H427" i="1"/>
  <c r="L427" i="1" s="1"/>
  <c r="I421" i="1"/>
  <c r="H420" i="1"/>
  <c r="L420" i="1" s="1"/>
  <c r="H419" i="1"/>
  <c r="H418" i="1"/>
  <c r="H417" i="1"/>
  <c r="L417" i="1" s="1"/>
  <c r="H416" i="1"/>
  <c r="I416" i="1" s="1"/>
  <c r="H415" i="1"/>
  <c r="L415" i="1" s="1"/>
  <c r="H414" i="1"/>
  <c r="M414" i="1" s="1"/>
  <c r="H412" i="1"/>
  <c r="H411" i="1"/>
  <c r="M411" i="1" s="1"/>
  <c r="H410" i="1"/>
  <c r="L410" i="1" s="1"/>
  <c r="H409" i="1"/>
  <c r="H408" i="1"/>
  <c r="M408" i="1" s="1"/>
  <c r="H406" i="1"/>
  <c r="H405" i="1"/>
  <c r="L405" i="1" s="1"/>
  <c r="H404" i="1"/>
  <c r="H403" i="1"/>
  <c r="M403" i="1" s="1"/>
  <c r="H402" i="1"/>
  <c r="M402" i="1" s="1"/>
  <c r="H401" i="1"/>
  <c r="K401" i="1" s="1"/>
  <c r="H399" i="1"/>
  <c r="H398" i="1"/>
  <c r="I398" i="1" s="1"/>
  <c r="H397" i="1"/>
  <c r="I397" i="1" s="1"/>
  <c r="H396" i="1"/>
  <c r="H395" i="1"/>
  <c r="M395" i="1" s="1"/>
  <c r="I389" i="1"/>
  <c r="H388" i="1"/>
  <c r="I388" i="1" s="1"/>
  <c r="H387" i="1"/>
  <c r="H386" i="1"/>
  <c r="M386" i="1" s="1"/>
  <c r="H385" i="1"/>
  <c r="L385" i="1" s="1"/>
  <c r="H384" i="1"/>
  <c r="M384" i="1" s="1"/>
  <c r="H383" i="1"/>
  <c r="M383" i="1" s="1"/>
  <c r="H382" i="1"/>
  <c r="H380" i="1"/>
  <c r="H379" i="1"/>
  <c r="M379" i="1" s="1"/>
  <c r="H378" i="1"/>
  <c r="L378" i="1" s="1"/>
  <c r="H377" i="1"/>
  <c r="I377" i="1" s="1"/>
  <c r="H376" i="1"/>
  <c r="M376" i="1" s="1"/>
  <c r="H374" i="1"/>
  <c r="H373" i="1"/>
  <c r="L373" i="1" s="1"/>
  <c r="H372" i="1"/>
  <c r="M372" i="1" s="1"/>
  <c r="H371" i="1"/>
  <c r="L371" i="1" s="1"/>
  <c r="H370" i="1"/>
  <c r="M370" i="1" s="1"/>
  <c r="H369" i="1"/>
  <c r="L369" i="1" s="1"/>
  <c r="H367" i="1"/>
  <c r="H366" i="1"/>
  <c r="L366" i="1" s="1"/>
  <c r="H365" i="1"/>
  <c r="H364" i="1"/>
  <c r="H363" i="1"/>
  <c r="I363" i="1" s="1"/>
  <c r="I357" i="1"/>
  <c r="H356" i="1"/>
  <c r="L356" i="1" s="1"/>
  <c r="H355" i="1"/>
  <c r="H354" i="1"/>
  <c r="H353" i="1"/>
  <c r="M353" i="1" s="1"/>
  <c r="H352" i="1"/>
  <c r="H351" i="1"/>
  <c r="M351" i="1" s="1"/>
  <c r="H350" i="1"/>
  <c r="I350" i="1" s="1"/>
  <c r="H348" i="1"/>
  <c r="H347" i="1"/>
  <c r="M347" i="1" s="1"/>
  <c r="H346" i="1"/>
  <c r="M346" i="1" s="1"/>
  <c r="H345" i="1"/>
  <c r="H344" i="1"/>
  <c r="L344" i="1" s="1"/>
  <c r="H342" i="1"/>
  <c r="H341" i="1"/>
  <c r="M341" i="1" s="1"/>
  <c r="H340" i="1"/>
  <c r="H339" i="1"/>
  <c r="L339" i="1" s="1"/>
  <c r="H338" i="1"/>
  <c r="M338" i="1" s="1"/>
  <c r="H337" i="1"/>
  <c r="L337" i="1" s="1"/>
  <c r="H335" i="1"/>
  <c r="H334" i="1"/>
  <c r="M334" i="1" s="1"/>
  <c r="H333" i="1"/>
  <c r="M333" i="1" s="1"/>
  <c r="H332" i="1"/>
  <c r="K332" i="1" s="1"/>
  <c r="H331" i="1"/>
  <c r="L331" i="1" s="1"/>
  <c r="I325" i="1"/>
  <c r="H324" i="1"/>
  <c r="H323" i="1"/>
  <c r="H322" i="1"/>
  <c r="H321" i="1"/>
  <c r="M321" i="1" s="1"/>
  <c r="H320" i="1"/>
  <c r="M320" i="1" s="1"/>
  <c r="H319" i="1"/>
  <c r="M319" i="1" s="1"/>
  <c r="H318" i="1"/>
  <c r="H316" i="1"/>
  <c r="H315" i="1"/>
  <c r="H314" i="1"/>
  <c r="L314" i="1" s="1"/>
  <c r="H313" i="1"/>
  <c r="M313" i="1" s="1"/>
  <c r="H312" i="1"/>
  <c r="L312" i="1" s="1"/>
  <c r="H310" i="1"/>
  <c r="H309" i="1"/>
  <c r="I309" i="1" s="1"/>
  <c r="H308" i="1"/>
  <c r="I308" i="1" s="1"/>
  <c r="H307" i="1"/>
  <c r="L307" i="1" s="1"/>
  <c r="H306" i="1"/>
  <c r="M306" i="1" s="1"/>
  <c r="H305" i="1"/>
  <c r="M305" i="1" s="1"/>
  <c r="H303" i="1"/>
  <c r="H302" i="1"/>
  <c r="M302" i="1" s="1"/>
  <c r="H301" i="1"/>
  <c r="L301" i="1" s="1"/>
  <c r="H300" i="1"/>
  <c r="L300" i="1" s="1"/>
  <c r="H299" i="1"/>
  <c r="L299" i="1" s="1"/>
  <c r="I292" i="1"/>
  <c r="H291" i="1"/>
  <c r="L291" i="1" s="1"/>
  <c r="H290" i="1"/>
  <c r="H289" i="1"/>
  <c r="J289" i="1" s="1"/>
  <c r="H288" i="1"/>
  <c r="L288" i="1" s="1"/>
  <c r="H287" i="1"/>
  <c r="M287" i="1" s="1"/>
  <c r="H286" i="1"/>
  <c r="L286" i="1" s="1"/>
  <c r="H285" i="1"/>
  <c r="H283" i="1"/>
  <c r="H282" i="1"/>
  <c r="M282" i="1" s="1"/>
  <c r="H281" i="1"/>
  <c r="L281" i="1" s="1"/>
  <c r="H280" i="1"/>
  <c r="I280" i="1" s="1"/>
  <c r="H279" i="1"/>
  <c r="L279" i="1" s="1"/>
  <c r="H277" i="1"/>
  <c r="H276" i="1"/>
  <c r="L276" i="1" s="1"/>
  <c r="H275" i="1"/>
  <c r="M275" i="1" s="1"/>
  <c r="H274" i="1"/>
  <c r="L274" i="1" s="1"/>
  <c r="H273" i="1"/>
  <c r="M273" i="1" s="1"/>
  <c r="H272" i="1"/>
  <c r="L272" i="1" s="1"/>
  <c r="H270" i="1"/>
  <c r="H269" i="1"/>
  <c r="L269" i="1" s="1"/>
  <c r="H268" i="1"/>
  <c r="H267" i="1"/>
  <c r="H266" i="1"/>
  <c r="L266" i="1" s="1"/>
  <c r="I259" i="1"/>
  <c r="H258" i="1"/>
  <c r="L258" i="1" s="1"/>
  <c r="H257" i="1"/>
  <c r="H256" i="1"/>
  <c r="H255" i="1"/>
  <c r="L255" i="1" s="1"/>
  <c r="H254" i="1"/>
  <c r="M254" i="1" s="1"/>
  <c r="H253" i="1"/>
  <c r="L253" i="1" s="1"/>
  <c r="H252" i="1"/>
  <c r="M252" i="1" s="1"/>
  <c r="H250" i="1"/>
  <c r="H249" i="1"/>
  <c r="M249" i="1" s="1"/>
  <c r="H248" i="1"/>
  <c r="L248" i="1" s="1"/>
  <c r="H247" i="1"/>
  <c r="H246" i="1"/>
  <c r="L246" i="1" s="1"/>
  <c r="H244" i="1"/>
  <c r="H243" i="1"/>
  <c r="L243" i="1" s="1"/>
  <c r="H242" i="1"/>
  <c r="H241" i="1"/>
  <c r="L241" i="1" s="1"/>
  <c r="H240" i="1"/>
  <c r="M240" i="1" s="1"/>
  <c r="H239" i="1"/>
  <c r="L239" i="1" s="1"/>
  <c r="H237" i="1"/>
  <c r="H236" i="1"/>
  <c r="M236" i="1" s="1"/>
  <c r="H235" i="1"/>
  <c r="H234" i="1"/>
  <c r="L234" i="1" s="1"/>
  <c r="H233" i="1"/>
  <c r="L233" i="1" s="1"/>
  <c r="I227" i="1"/>
  <c r="H226" i="1"/>
  <c r="L226" i="1" s="1"/>
  <c r="H225" i="1"/>
  <c r="H224" i="1"/>
  <c r="H223" i="1"/>
  <c r="L223" i="1" s="1"/>
  <c r="H222" i="1"/>
  <c r="M222" i="1" s="1"/>
  <c r="H221" i="1"/>
  <c r="L221" i="1" s="1"/>
  <c r="H220" i="1"/>
  <c r="M220" i="1" s="1"/>
  <c r="H218" i="1"/>
  <c r="H217" i="1"/>
  <c r="M217" i="1" s="1"/>
  <c r="H216" i="1"/>
  <c r="L216" i="1" s="1"/>
  <c r="H215" i="1"/>
  <c r="L215" i="1" s="1"/>
  <c r="H214" i="1"/>
  <c r="L214" i="1" s="1"/>
  <c r="H212" i="1"/>
  <c r="H211" i="1"/>
  <c r="L211" i="1" s="1"/>
  <c r="H210" i="1"/>
  <c r="L210" i="1" s="1"/>
  <c r="H209" i="1"/>
  <c r="L209" i="1" s="1"/>
  <c r="H208" i="1"/>
  <c r="M208" i="1" s="1"/>
  <c r="H207" i="1"/>
  <c r="L207" i="1" s="1"/>
  <c r="H205" i="1"/>
  <c r="H204" i="1"/>
  <c r="L204" i="1" s="1"/>
  <c r="H203" i="1"/>
  <c r="L203" i="1" s="1"/>
  <c r="H202" i="1"/>
  <c r="L202" i="1" s="1"/>
  <c r="H201" i="1"/>
  <c r="L201" i="1" s="1"/>
  <c r="I195" i="1"/>
  <c r="H194" i="1"/>
  <c r="L194" i="1" s="1"/>
  <c r="H193" i="1"/>
  <c r="H192" i="1"/>
  <c r="J192" i="1" s="1"/>
  <c r="H191" i="1"/>
  <c r="L191" i="1" s="1"/>
  <c r="H190" i="1"/>
  <c r="L190" i="1" s="1"/>
  <c r="H189" i="1"/>
  <c r="L189" i="1" s="1"/>
  <c r="H188" i="1"/>
  <c r="M188" i="1" s="1"/>
  <c r="H186" i="1"/>
  <c r="H185" i="1"/>
  <c r="L185" i="1" s="1"/>
  <c r="H184" i="1"/>
  <c r="L184" i="1" s="1"/>
  <c r="H183" i="1"/>
  <c r="M183" i="1" s="1"/>
  <c r="H182" i="1"/>
  <c r="L182" i="1" s="1"/>
  <c r="H180" i="1"/>
  <c r="H179" i="1"/>
  <c r="L179" i="1" s="1"/>
  <c r="H178" i="1"/>
  <c r="M178" i="1" s="1"/>
  <c r="H177" i="1"/>
  <c r="L177" i="1" s="1"/>
  <c r="H176" i="1"/>
  <c r="L176" i="1" s="1"/>
  <c r="H175" i="1"/>
  <c r="L175" i="1" s="1"/>
  <c r="H173" i="1"/>
  <c r="H172" i="1"/>
  <c r="L172" i="1" s="1"/>
  <c r="H171" i="1"/>
  <c r="M171" i="1" s="1"/>
  <c r="H170" i="1"/>
  <c r="K170" i="1" s="1"/>
  <c r="H169" i="1"/>
  <c r="L169" i="1" s="1"/>
  <c r="I163" i="1"/>
  <c r="H162" i="1"/>
  <c r="L162" i="1" s="1"/>
  <c r="H161" i="1"/>
  <c r="H160" i="1"/>
  <c r="H159" i="1"/>
  <c r="L159" i="1" s="1"/>
  <c r="H158" i="1"/>
  <c r="I158" i="1" s="1"/>
  <c r="H157" i="1"/>
  <c r="L157" i="1" s="1"/>
  <c r="H156" i="1"/>
  <c r="M156" i="1" s="1"/>
  <c r="H154" i="1"/>
  <c r="H153" i="1"/>
  <c r="M153" i="1" s="1"/>
  <c r="H152" i="1"/>
  <c r="L152" i="1" s="1"/>
  <c r="H151" i="1"/>
  <c r="M151" i="1" s="1"/>
  <c r="H150" i="1"/>
  <c r="L150" i="1" s="1"/>
  <c r="H148" i="1"/>
  <c r="H147" i="1"/>
  <c r="L147" i="1" s="1"/>
  <c r="H146" i="1"/>
  <c r="M146" i="1" s="1"/>
  <c r="H145" i="1"/>
  <c r="L145" i="1" s="1"/>
  <c r="H144" i="1"/>
  <c r="L144" i="1" s="1"/>
  <c r="H143" i="1"/>
  <c r="L143" i="1" s="1"/>
  <c r="H141" i="1"/>
  <c r="H140" i="1"/>
  <c r="L140" i="1" s="1"/>
  <c r="H139" i="1"/>
  <c r="L139" i="1" s="1"/>
  <c r="H138" i="1"/>
  <c r="L138" i="1" s="1"/>
  <c r="H137" i="1"/>
  <c r="M137" i="1" s="1"/>
  <c r="I131" i="1"/>
  <c r="H130" i="1"/>
  <c r="L130" i="1" s="1"/>
  <c r="H129" i="1"/>
  <c r="H128" i="1"/>
  <c r="M128" i="1" s="1"/>
  <c r="H127" i="1"/>
  <c r="L127" i="1" s="1"/>
  <c r="H126" i="1"/>
  <c r="M126" i="1" s="1"/>
  <c r="H125" i="1"/>
  <c r="L125" i="1" s="1"/>
  <c r="H124" i="1"/>
  <c r="I124" i="1" s="1"/>
  <c r="H122" i="1"/>
  <c r="H121" i="1"/>
  <c r="M121" i="1" s="1"/>
  <c r="H120" i="1"/>
  <c r="L120" i="1" s="1"/>
  <c r="H119" i="1"/>
  <c r="M119" i="1" s="1"/>
  <c r="H118" i="1"/>
  <c r="L118" i="1" s="1"/>
  <c r="H116" i="1"/>
  <c r="H115" i="1"/>
  <c r="L115" i="1" s="1"/>
  <c r="H114" i="1"/>
  <c r="M114" i="1" s="1"/>
  <c r="H113" i="1"/>
  <c r="L113" i="1" s="1"/>
  <c r="H112" i="1"/>
  <c r="M112" i="1" s="1"/>
  <c r="H111" i="1"/>
  <c r="L111" i="1" s="1"/>
  <c r="H109" i="1"/>
  <c r="H108" i="1"/>
  <c r="L108" i="1" s="1"/>
  <c r="H107" i="1"/>
  <c r="M107" i="1" s="1"/>
  <c r="H106" i="1"/>
  <c r="L106" i="1" s="1"/>
  <c r="H105" i="1"/>
  <c r="L105" i="1" s="1"/>
  <c r="I99" i="1"/>
  <c r="H98" i="1"/>
  <c r="L98" i="1" s="1"/>
  <c r="H97" i="1"/>
  <c r="H96" i="1"/>
  <c r="M96" i="1" s="1"/>
  <c r="H95" i="1"/>
  <c r="L95" i="1" s="1"/>
  <c r="H94" i="1"/>
  <c r="M94" i="1" s="1"/>
  <c r="H93" i="1"/>
  <c r="L93" i="1" s="1"/>
  <c r="H92" i="1"/>
  <c r="I92" i="1" s="1"/>
  <c r="H90" i="1"/>
  <c r="H89" i="1"/>
  <c r="M89" i="1" s="1"/>
  <c r="H88" i="1"/>
  <c r="L88" i="1" s="1"/>
  <c r="H87" i="1"/>
  <c r="L87" i="1" s="1"/>
  <c r="H86" i="1"/>
  <c r="L86" i="1" s="1"/>
  <c r="H80" i="1"/>
  <c r="M80" i="1" s="1"/>
  <c r="G77" i="1"/>
  <c r="F77" i="1"/>
  <c r="E77" i="1"/>
  <c r="H74" i="1"/>
  <c r="I66" i="1"/>
  <c r="H65" i="1"/>
  <c r="L65" i="1" s="1"/>
  <c r="D64" i="1"/>
  <c r="H64" i="1" s="1"/>
  <c r="H63" i="1"/>
  <c r="J63" i="1" s="1"/>
  <c r="H62" i="1"/>
  <c r="K62" i="1" s="1"/>
  <c r="H61" i="1"/>
  <c r="L61" i="1" s="1"/>
  <c r="H60" i="1"/>
  <c r="K60" i="1" s="1"/>
  <c r="H59" i="1"/>
  <c r="K59" i="1" s="1"/>
  <c r="F57" i="1"/>
  <c r="E57" i="1"/>
  <c r="D57" i="1"/>
  <c r="C57" i="1"/>
  <c r="H56" i="1"/>
  <c r="L56" i="1" s="1"/>
  <c r="H55" i="1"/>
  <c r="K55" i="1" s="1"/>
  <c r="H54" i="1"/>
  <c r="L54" i="1" s="1"/>
  <c r="H53" i="1"/>
  <c r="K53" i="1" s="1"/>
  <c r="E51" i="1"/>
  <c r="D51" i="1"/>
  <c r="C51" i="1"/>
  <c r="H50" i="1"/>
  <c r="J50" i="1" s="1"/>
  <c r="H49" i="1"/>
  <c r="L49" i="1" s="1"/>
  <c r="H48" i="1"/>
  <c r="J48" i="1" s="1"/>
  <c r="H47" i="1"/>
  <c r="L47" i="1" s="1"/>
  <c r="H46" i="1"/>
  <c r="J46" i="1" s="1"/>
  <c r="H44" i="1"/>
  <c r="H43" i="1"/>
  <c r="J43" i="1" s="1"/>
  <c r="H42" i="1"/>
  <c r="L42" i="1" s="1"/>
  <c r="H41" i="1"/>
  <c r="L41" i="1" s="1"/>
  <c r="H40" i="1"/>
  <c r="K40" i="1" s="1"/>
  <c r="I32" i="1"/>
  <c r="H31" i="1"/>
  <c r="K31" i="1" s="1"/>
  <c r="H30" i="1"/>
  <c r="H29" i="1"/>
  <c r="K29" i="1" s="1"/>
  <c r="H28" i="1"/>
  <c r="L28" i="1" s="1"/>
  <c r="H27" i="1"/>
  <c r="J27" i="1" s="1"/>
  <c r="H26" i="1"/>
  <c r="L26" i="1" s="1"/>
  <c r="H25" i="1"/>
  <c r="J25" i="1" s="1"/>
  <c r="G23" i="1"/>
  <c r="F23" i="1"/>
  <c r="E23" i="1"/>
  <c r="D23" i="1"/>
  <c r="C23" i="1"/>
  <c r="H22" i="1"/>
  <c r="K22" i="1" s="1"/>
  <c r="H21" i="1"/>
  <c r="L21" i="1" s="1"/>
  <c r="H20" i="1"/>
  <c r="K20" i="1" s="1"/>
  <c r="H19" i="1"/>
  <c r="J19" i="1" s="1"/>
  <c r="D17" i="1"/>
  <c r="C17" i="1"/>
  <c r="H16" i="1"/>
  <c r="J16" i="1" s="1"/>
  <c r="H15" i="1"/>
  <c r="L15" i="1" s="1"/>
  <c r="H14" i="1"/>
  <c r="J14" i="1" s="1"/>
  <c r="H13" i="1"/>
  <c r="L13" i="1" s="1"/>
  <c r="H12" i="1"/>
  <c r="J12" i="1" s="1"/>
  <c r="G10" i="1"/>
  <c r="F10" i="1"/>
  <c r="E10" i="1"/>
  <c r="D10" i="1"/>
  <c r="H9" i="1"/>
  <c r="L9" i="1" s="1"/>
  <c r="H8" i="1"/>
  <c r="K8" i="1" s="1"/>
  <c r="H7" i="1"/>
  <c r="J7" i="1" s="1"/>
  <c r="H6" i="1"/>
  <c r="K6" i="1" s="1"/>
  <c r="K548" i="1" l="1"/>
  <c r="M548" i="1"/>
  <c r="L580" i="1"/>
  <c r="M580" i="1"/>
  <c r="H17" i="1"/>
  <c r="I746" i="1"/>
  <c r="M459" i="1"/>
  <c r="K751" i="1"/>
  <c r="K758" i="1"/>
  <c r="I762" i="1"/>
  <c r="J570" i="1"/>
  <c r="M690" i="1"/>
  <c r="L756" i="1"/>
  <c r="J639" i="1"/>
  <c r="I555" i="1"/>
  <c r="J571" i="1"/>
  <c r="I589" i="1"/>
  <c r="L597" i="1"/>
  <c r="I601" i="1"/>
  <c r="J727" i="1"/>
  <c r="M734" i="1"/>
  <c r="K744" i="1"/>
  <c r="M746" i="1"/>
  <c r="I750" i="1"/>
  <c r="I757" i="1"/>
  <c r="M762" i="1"/>
  <c r="I765" i="1"/>
  <c r="I510" i="1"/>
  <c r="I536" i="1"/>
  <c r="I580" i="1"/>
  <c r="I587" i="1"/>
  <c r="I684" i="1"/>
  <c r="K687" i="1"/>
  <c r="M727" i="1"/>
  <c r="I743" i="1"/>
  <c r="M750" i="1"/>
  <c r="M757" i="1"/>
  <c r="M765" i="1"/>
  <c r="J580" i="1"/>
  <c r="M684" i="1"/>
  <c r="I690" i="1"/>
  <c r="K743" i="1"/>
  <c r="I734" i="1"/>
  <c r="K731" i="1"/>
  <c r="I727" i="1"/>
  <c r="L726" i="1"/>
  <c r="J718" i="1"/>
  <c r="I722" i="1"/>
  <c r="M722" i="1"/>
  <c r="L719" i="1"/>
  <c r="K714" i="1"/>
  <c r="I712" i="1"/>
  <c r="K715" i="1"/>
  <c r="I714" i="1"/>
  <c r="M702" i="1"/>
  <c r="M706" i="1"/>
  <c r="I702" i="1"/>
  <c r="M697" i="1"/>
  <c r="M718" i="1"/>
  <c r="I718" i="1"/>
  <c r="K694" i="1"/>
  <c r="I697" i="1"/>
  <c r="J697" i="1"/>
  <c r="M672" i="1"/>
  <c r="I672" i="1"/>
  <c r="L673" i="1"/>
  <c r="J672" i="1"/>
  <c r="J665" i="1"/>
  <c r="M665" i="1"/>
  <c r="I660" i="1"/>
  <c r="J658" i="1"/>
  <c r="I658" i="1"/>
  <c r="I656" i="1"/>
  <c r="K657" i="1"/>
  <c r="I650" i="1"/>
  <c r="I652" i="1"/>
  <c r="I651" i="1"/>
  <c r="I644" i="1"/>
  <c r="J644" i="1"/>
  <c r="J642" i="1"/>
  <c r="K642" i="1"/>
  <c r="I640" i="1"/>
  <c r="J640" i="1"/>
  <c r="K639" i="1"/>
  <c r="I638" i="1"/>
  <c r="J638" i="1"/>
  <c r="I633" i="1"/>
  <c r="I628" i="1"/>
  <c r="I626" i="1"/>
  <c r="I622" i="1"/>
  <c r="J619" i="1"/>
  <c r="I619" i="1"/>
  <c r="I606" i="1"/>
  <c r="J606" i="1"/>
  <c r="K597" i="1"/>
  <c r="I590" i="1"/>
  <c r="K580" i="1"/>
  <c r="K578" i="1"/>
  <c r="J577" i="1"/>
  <c r="K577" i="1"/>
  <c r="J576" i="1"/>
  <c r="I576" i="1"/>
  <c r="J575" i="1"/>
  <c r="K575" i="1"/>
  <c r="I571" i="1"/>
  <c r="K570" i="1"/>
  <c r="I569" i="1"/>
  <c r="J569" i="1"/>
  <c r="J568" i="1"/>
  <c r="K568" i="1"/>
  <c r="K563" i="1"/>
  <c r="J563" i="1"/>
  <c r="J562" i="1"/>
  <c r="L562" i="1"/>
  <c r="K561" i="1"/>
  <c r="L561" i="1"/>
  <c r="I557" i="1"/>
  <c r="I556" i="1"/>
  <c r="J556" i="1"/>
  <c r="I548" i="1"/>
  <c r="J548" i="1"/>
  <c r="I545" i="1"/>
  <c r="J545" i="1"/>
  <c r="I543" i="1"/>
  <c r="J543" i="1"/>
  <c r="I544" i="1"/>
  <c r="L542" i="1"/>
  <c r="K539" i="1"/>
  <c r="I539" i="1"/>
  <c r="J538" i="1"/>
  <c r="K538" i="1"/>
  <c r="I538" i="1"/>
  <c r="I531" i="1"/>
  <c r="J533" i="1"/>
  <c r="I532" i="1"/>
  <c r="K532" i="1"/>
  <c r="L530" i="1"/>
  <c r="J529" i="1"/>
  <c r="K529" i="1"/>
  <c r="K533" i="1"/>
  <c r="I533" i="1"/>
  <c r="J531" i="1"/>
  <c r="K531" i="1"/>
  <c r="I524" i="1"/>
  <c r="L514" i="1"/>
  <c r="I511" i="1"/>
  <c r="J511" i="1"/>
  <c r="I504" i="1"/>
  <c r="I494" i="1"/>
  <c r="J494" i="1"/>
  <c r="I499" i="1"/>
  <c r="J501" i="1"/>
  <c r="K501" i="1"/>
  <c r="I472" i="1"/>
  <c r="J472" i="1"/>
  <c r="K469" i="1"/>
  <c r="M468" i="1"/>
  <c r="K467" i="1"/>
  <c r="K466" i="1"/>
  <c r="L465" i="1"/>
  <c r="M462" i="1"/>
  <c r="K433" i="1"/>
  <c r="J437" i="1"/>
  <c r="K452" i="1"/>
  <c r="J452" i="1"/>
  <c r="J450" i="1"/>
  <c r="J449" i="1"/>
  <c r="K449" i="1"/>
  <c r="I447" i="1"/>
  <c r="J447" i="1"/>
  <c r="L443" i="1"/>
  <c r="K437" i="1"/>
  <c r="L436" i="1"/>
  <c r="M436" i="1"/>
  <c r="J433" i="1"/>
  <c r="I427" i="1"/>
  <c r="J427" i="1"/>
  <c r="J420" i="1"/>
  <c r="M420" i="1"/>
  <c r="J417" i="1"/>
  <c r="J415" i="1"/>
  <c r="I414" i="1"/>
  <c r="L414" i="1"/>
  <c r="I417" i="1"/>
  <c r="I415" i="1"/>
  <c r="M401" i="1"/>
  <c r="J405" i="1"/>
  <c r="I405" i="1"/>
  <c r="I402" i="1"/>
  <c r="L402" i="1"/>
  <c r="I410" i="1"/>
  <c r="J410" i="1"/>
  <c r="J385" i="1"/>
  <c r="I385" i="1"/>
  <c r="I383" i="1"/>
  <c r="M377" i="1"/>
  <c r="L379" i="1"/>
  <c r="J378" i="1"/>
  <c r="K378" i="1"/>
  <c r="L377" i="1"/>
  <c r="K371" i="1"/>
  <c r="J371" i="1"/>
  <c r="L372" i="1"/>
  <c r="I378" i="1"/>
  <c r="I379" i="1"/>
  <c r="I369" i="1"/>
  <c r="I373" i="1"/>
  <c r="J369" i="1"/>
  <c r="I371" i="1"/>
  <c r="I372" i="1"/>
  <c r="J373" i="1"/>
  <c r="I366" i="1"/>
  <c r="J366" i="1"/>
  <c r="M366" i="1"/>
  <c r="J356" i="1"/>
  <c r="I356" i="1"/>
  <c r="I346" i="1"/>
  <c r="J344" i="1"/>
  <c r="K344" i="1"/>
  <c r="I339" i="1"/>
  <c r="J339" i="1"/>
  <c r="M331" i="1"/>
  <c r="I344" i="1"/>
  <c r="I337" i="1"/>
  <c r="I338" i="1"/>
  <c r="J337" i="1"/>
  <c r="L338" i="1"/>
  <c r="K339" i="1"/>
  <c r="K337" i="1"/>
  <c r="L332" i="1"/>
  <c r="J331" i="1"/>
  <c r="I321" i="1"/>
  <c r="K319" i="1"/>
  <c r="M309" i="1"/>
  <c r="K312" i="1"/>
  <c r="L313" i="1"/>
  <c r="J312" i="1"/>
  <c r="J307" i="1"/>
  <c r="J300" i="1"/>
  <c r="I299" i="1"/>
  <c r="J299" i="1"/>
  <c r="K301" i="1"/>
  <c r="I300" i="1"/>
  <c r="I314" i="1"/>
  <c r="I313" i="1"/>
  <c r="J314" i="1"/>
  <c r="I307" i="1"/>
  <c r="M299" i="1"/>
  <c r="K300" i="1"/>
  <c r="I288" i="1"/>
  <c r="K279" i="1"/>
  <c r="M280" i="1"/>
  <c r="J56" i="1"/>
  <c r="J172" i="1"/>
  <c r="L280" i="1"/>
  <c r="J281" i="1"/>
  <c r="L282" i="1"/>
  <c r="M300" i="1"/>
  <c r="I305" i="1"/>
  <c r="L309" i="1"/>
  <c r="J309" i="1"/>
  <c r="K309" i="1"/>
  <c r="J322" i="1"/>
  <c r="M322" i="1"/>
  <c r="L334" i="1"/>
  <c r="I334" i="1"/>
  <c r="J334" i="1"/>
  <c r="I341" i="1"/>
  <c r="L346" i="1"/>
  <c r="J346" i="1"/>
  <c r="K346" i="1"/>
  <c r="I351" i="1"/>
  <c r="I353" i="1"/>
  <c r="L363" i="1"/>
  <c r="J363" i="1"/>
  <c r="M363" i="1"/>
  <c r="L383" i="1"/>
  <c r="J383" i="1"/>
  <c r="K383" i="1"/>
  <c r="J386" i="1"/>
  <c r="L397" i="1"/>
  <c r="M397" i="1"/>
  <c r="K403" i="1"/>
  <c r="K408" i="1"/>
  <c r="K435" i="1"/>
  <c r="I441" i="1"/>
  <c r="L441" i="1"/>
  <c r="L459" i="1"/>
  <c r="J459" i="1"/>
  <c r="K459" i="1"/>
  <c r="L467" i="1"/>
  <c r="I467" i="1"/>
  <c r="J467" i="1"/>
  <c r="I474" i="1"/>
  <c r="J478" i="1"/>
  <c r="I478" i="1"/>
  <c r="K478" i="1"/>
  <c r="L480" i="1"/>
  <c r="M480" i="1"/>
  <c r="K482" i="1"/>
  <c r="J482" i="1"/>
  <c r="L482" i="1"/>
  <c r="K491" i="1"/>
  <c r="I491" i="1"/>
  <c r="J491" i="1"/>
  <c r="L499" i="1"/>
  <c r="J499" i="1"/>
  <c r="K499" i="1"/>
  <c r="L525" i="1"/>
  <c r="J525" i="1"/>
  <c r="K525" i="1"/>
  <c r="L625" i="1"/>
  <c r="J625" i="1"/>
  <c r="K625" i="1"/>
  <c r="L632" i="1"/>
  <c r="J632" i="1"/>
  <c r="K632" i="1"/>
  <c r="K281" i="1"/>
  <c r="M315" i="1"/>
  <c r="L315" i="1"/>
  <c r="L319" i="1"/>
  <c r="I319" i="1"/>
  <c r="J319" i="1"/>
  <c r="L321" i="1"/>
  <c r="J321" i="1"/>
  <c r="K321" i="1"/>
  <c r="L350" i="1"/>
  <c r="M350" i="1"/>
  <c r="L376" i="1"/>
  <c r="I376" i="1"/>
  <c r="J376" i="1"/>
  <c r="L395" i="1"/>
  <c r="I395" i="1"/>
  <c r="J395" i="1"/>
  <c r="L401" i="1"/>
  <c r="I401" i="1"/>
  <c r="J401" i="1"/>
  <c r="L440" i="1"/>
  <c r="J440" i="1"/>
  <c r="K440" i="1"/>
  <c r="L461" i="1"/>
  <c r="I461" i="1"/>
  <c r="J461" i="1"/>
  <c r="J473" i="1"/>
  <c r="K473" i="1"/>
  <c r="L473" i="1"/>
  <c r="L479" i="1"/>
  <c r="J479" i="1"/>
  <c r="K479" i="1"/>
  <c r="L481" i="1"/>
  <c r="J481" i="1"/>
  <c r="K481" i="1"/>
  <c r="J497" i="1"/>
  <c r="K497" i="1"/>
  <c r="L513" i="1"/>
  <c r="I513" i="1"/>
  <c r="K513" i="1"/>
  <c r="J513" i="1"/>
  <c r="K523" i="1"/>
  <c r="I523" i="1"/>
  <c r="J523" i="1"/>
  <c r="L612" i="1"/>
  <c r="I612" i="1"/>
  <c r="K612" i="1"/>
  <c r="J612" i="1"/>
  <c r="H51" i="1"/>
  <c r="L308" i="1"/>
  <c r="M308" i="1"/>
  <c r="I315" i="1"/>
  <c r="L324" i="1"/>
  <c r="I324" i="1"/>
  <c r="J324" i="1"/>
  <c r="I333" i="1"/>
  <c r="L333" i="1"/>
  <c r="M352" i="1"/>
  <c r="I352" i="1"/>
  <c r="L352" i="1"/>
  <c r="K376" i="1"/>
  <c r="L388" i="1"/>
  <c r="J388" i="1"/>
  <c r="M388" i="1"/>
  <c r="L398" i="1"/>
  <c r="J398" i="1"/>
  <c r="M398" i="1"/>
  <c r="I440" i="1"/>
  <c r="L442" i="1"/>
  <c r="I442" i="1"/>
  <c r="J442" i="1"/>
  <c r="M461" i="1"/>
  <c r="L469" i="1"/>
  <c r="I469" i="1"/>
  <c r="J469" i="1"/>
  <c r="I473" i="1"/>
  <c r="I475" i="1"/>
  <c r="M475" i="1"/>
  <c r="I479" i="1"/>
  <c r="I481" i="1"/>
  <c r="I484" i="1"/>
  <c r="M484" i="1"/>
  <c r="L492" i="1"/>
  <c r="J492" i="1"/>
  <c r="K492" i="1"/>
  <c r="L497" i="1"/>
  <c r="J505" i="1"/>
  <c r="I505" i="1"/>
  <c r="L505" i="1"/>
  <c r="K505" i="1"/>
  <c r="M513" i="1"/>
  <c r="I281" i="1"/>
  <c r="I282" i="1"/>
  <c r="J288" i="1"/>
  <c r="L305" i="1"/>
  <c r="J305" i="1"/>
  <c r="K305" i="1"/>
  <c r="M324" i="1"/>
  <c r="L341" i="1"/>
  <c r="J341" i="1"/>
  <c r="K341" i="1"/>
  <c r="L351" i="1"/>
  <c r="J351" i="1"/>
  <c r="K351" i="1"/>
  <c r="L353" i="1"/>
  <c r="J353" i="1"/>
  <c r="K353" i="1"/>
  <c r="K396" i="1"/>
  <c r="L396" i="1"/>
  <c r="L403" i="1"/>
  <c r="I403" i="1"/>
  <c r="J403" i="1"/>
  <c r="L408" i="1"/>
  <c r="I408" i="1"/>
  <c r="J408" i="1"/>
  <c r="M416" i="1"/>
  <c r="L416" i="1"/>
  <c r="L430" i="1"/>
  <c r="I430" i="1"/>
  <c r="J430" i="1"/>
  <c r="L435" i="1"/>
  <c r="I435" i="1"/>
  <c r="J435" i="1"/>
  <c r="M440" i="1"/>
  <c r="N444" i="1" s="1"/>
  <c r="Q430" i="1" s="1"/>
  <c r="D16" i="2" s="1"/>
  <c r="K442" i="1"/>
  <c r="I460" i="1"/>
  <c r="L460" i="1"/>
  <c r="L462" i="1"/>
  <c r="I462" i="1"/>
  <c r="J462" i="1"/>
  <c r="L474" i="1"/>
  <c r="J474" i="1"/>
  <c r="K474" i="1"/>
  <c r="M479" i="1"/>
  <c r="M481" i="1"/>
  <c r="K493" i="1"/>
  <c r="J493" i="1"/>
  <c r="J498" i="1"/>
  <c r="I498" i="1"/>
  <c r="K498" i="1"/>
  <c r="L506" i="1"/>
  <c r="I506" i="1"/>
  <c r="K506" i="1"/>
  <c r="J506" i="1"/>
  <c r="K564" i="1"/>
  <c r="I564" i="1"/>
  <c r="J564" i="1"/>
  <c r="M307" i="1"/>
  <c r="I312" i="1"/>
  <c r="M314" i="1"/>
  <c r="I331" i="1"/>
  <c r="M369" i="1"/>
  <c r="M373" i="1"/>
  <c r="M385" i="1"/>
  <c r="M405" i="1"/>
  <c r="M410" i="1"/>
  <c r="M415" i="1"/>
  <c r="M417" i="1"/>
  <c r="I420" i="1"/>
  <c r="I433" i="1"/>
  <c r="I437" i="1"/>
  <c r="I443" i="1"/>
  <c r="M447" i="1"/>
  <c r="I449" i="1"/>
  <c r="I452" i="1"/>
  <c r="I466" i="1"/>
  <c r="M472" i="1"/>
  <c r="M494" i="1"/>
  <c r="I501" i="1"/>
  <c r="K504" i="1"/>
  <c r="M511" i="1"/>
  <c r="J514" i="1"/>
  <c r="K524" i="1"/>
  <c r="I529" i="1"/>
  <c r="K536" i="1"/>
  <c r="M543" i="1"/>
  <c r="M545" i="1"/>
  <c r="M556" i="1"/>
  <c r="L557" i="1"/>
  <c r="I562" i="1"/>
  <c r="J578" i="1"/>
  <c r="K587" i="1"/>
  <c r="L589" i="1"/>
  <c r="M619" i="1"/>
  <c r="L622" i="1"/>
  <c r="M644" i="1"/>
  <c r="M650" i="1"/>
  <c r="M651" i="1"/>
  <c r="K652" i="1"/>
  <c r="M656" i="1"/>
  <c r="M660" i="1"/>
  <c r="J663" i="1"/>
  <c r="I665" i="1"/>
  <c r="J670" i="1"/>
  <c r="M675" i="1"/>
  <c r="L675" i="1"/>
  <c r="L713" i="1"/>
  <c r="M713" i="1"/>
  <c r="I713" i="1"/>
  <c r="L721" i="1"/>
  <c r="L753" i="1"/>
  <c r="M504" i="1"/>
  <c r="M524" i="1"/>
  <c r="M536" i="1"/>
  <c r="M587" i="1"/>
  <c r="M652" i="1"/>
  <c r="M663" i="1"/>
  <c r="M670" i="1"/>
  <c r="L720" i="1"/>
  <c r="I720" i="1"/>
  <c r="M720" i="1"/>
  <c r="L725" i="1"/>
  <c r="I725" i="1"/>
  <c r="M725" i="1"/>
  <c r="L732" i="1"/>
  <c r="I732" i="1"/>
  <c r="M732" i="1"/>
  <c r="L752" i="1"/>
  <c r="I752" i="1"/>
  <c r="M752" i="1"/>
  <c r="L759" i="1"/>
  <c r="M759" i="1"/>
  <c r="J759" i="1"/>
  <c r="I759" i="1"/>
  <c r="L681" i="1"/>
  <c r="K681" i="1"/>
  <c r="I681" i="1"/>
  <c r="L689" i="1"/>
  <c r="L695" i="1"/>
  <c r="I695" i="1"/>
  <c r="M695" i="1"/>
  <c r="L700" i="1"/>
  <c r="M700" i="1"/>
  <c r="I700" i="1"/>
  <c r="J732" i="1"/>
  <c r="K307" i="1"/>
  <c r="M312" i="1"/>
  <c r="K314" i="1"/>
  <c r="M337" i="1"/>
  <c r="M339" i="1"/>
  <c r="M344" i="1"/>
  <c r="M356" i="1"/>
  <c r="K369" i="1"/>
  <c r="M371" i="1"/>
  <c r="K373" i="1"/>
  <c r="M378" i="1"/>
  <c r="K385" i="1"/>
  <c r="K405" i="1"/>
  <c r="K410" i="1"/>
  <c r="K415" i="1"/>
  <c r="K417" i="1"/>
  <c r="M427" i="1"/>
  <c r="M433" i="1"/>
  <c r="M437" i="1"/>
  <c r="K447" i="1"/>
  <c r="M449" i="1"/>
  <c r="M452" i="1"/>
  <c r="K472" i="1"/>
  <c r="K494" i="1"/>
  <c r="M501" i="1"/>
  <c r="J504" i="1"/>
  <c r="K510" i="1"/>
  <c r="K511" i="1"/>
  <c r="J524" i="1"/>
  <c r="M529" i="1"/>
  <c r="M531" i="1"/>
  <c r="M533" i="1"/>
  <c r="J536" i="1"/>
  <c r="M538" i="1"/>
  <c r="L539" i="1"/>
  <c r="K543" i="1"/>
  <c r="K544" i="1"/>
  <c r="K545" i="1"/>
  <c r="L548" i="1"/>
  <c r="J555" i="1"/>
  <c r="K556" i="1"/>
  <c r="K557" i="1"/>
  <c r="L569" i="1"/>
  <c r="L576" i="1"/>
  <c r="J587" i="1"/>
  <c r="K589" i="1"/>
  <c r="J590" i="1"/>
  <c r="K619" i="1"/>
  <c r="J622" i="1"/>
  <c r="J626" i="1"/>
  <c r="J633" i="1"/>
  <c r="L638" i="1"/>
  <c r="K644" i="1"/>
  <c r="J651" i="1"/>
  <c r="J652" i="1"/>
  <c r="J656" i="1"/>
  <c r="M658" i="1"/>
  <c r="J660" i="1"/>
  <c r="I663" i="1"/>
  <c r="I670" i="1"/>
  <c r="J681" i="1"/>
  <c r="L688" i="1"/>
  <c r="I688" i="1"/>
  <c r="M688" i="1"/>
  <c r="J695" i="1"/>
  <c r="J700" i="1"/>
  <c r="L706" i="1"/>
  <c r="K706" i="1"/>
  <c r="I706" i="1"/>
  <c r="M714" i="1"/>
  <c r="J734" i="1"/>
  <c r="J743" i="1"/>
  <c r="J750" i="1"/>
  <c r="J765" i="1"/>
  <c r="J684" i="1"/>
  <c r="J690" i="1"/>
  <c r="J702" i="1"/>
  <c r="L712" i="1"/>
  <c r="J714" i="1"/>
  <c r="J722" i="1"/>
  <c r="M743" i="1"/>
  <c r="Q743" i="1" s="1"/>
  <c r="J746" i="1"/>
  <c r="J757" i="1"/>
  <c r="J762" i="1"/>
  <c r="I276" i="1"/>
  <c r="J276" i="1"/>
  <c r="K276" i="1"/>
  <c r="I275" i="1"/>
  <c r="L275" i="1"/>
  <c r="J274" i="1"/>
  <c r="K274" i="1"/>
  <c r="I272" i="1"/>
  <c r="J272" i="1"/>
  <c r="K272" i="1"/>
  <c r="J269" i="1"/>
  <c r="M269" i="1"/>
  <c r="I291" i="1"/>
  <c r="J286" i="1"/>
  <c r="K288" i="1"/>
  <c r="M289" i="1"/>
  <c r="J291" i="1"/>
  <c r="M286" i="1"/>
  <c r="I286" i="1"/>
  <c r="K286" i="1"/>
  <c r="M288" i="1"/>
  <c r="M291" i="1"/>
  <c r="I279" i="1"/>
  <c r="M281" i="1"/>
  <c r="M279" i="1"/>
  <c r="J279" i="1"/>
  <c r="M274" i="1"/>
  <c r="M272" i="1"/>
  <c r="I274" i="1"/>
  <c r="M276" i="1"/>
  <c r="I266" i="1"/>
  <c r="J266" i="1"/>
  <c r="M266" i="1"/>
  <c r="I269" i="1"/>
  <c r="I258" i="1"/>
  <c r="J258" i="1"/>
  <c r="J246" i="1"/>
  <c r="K246" i="1"/>
  <c r="I246" i="1"/>
  <c r="I239" i="1"/>
  <c r="I241" i="1"/>
  <c r="J241" i="1"/>
  <c r="J239" i="1"/>
  <c r="K239" i="1"/>
  <c r="K241" i="1"/>
  <c r="I240" i="1"/>
  <c r="L240" i="1"/>
  <c r="L236" i="1"/>
  <c r="M253" i="1"/>
  <c r="L252" i="1"/>
  <c r="J253" i="1"/>
  <c r="I254" i="1"/>
  <c r="J255" i="1"/>
  <c r="M258" i="1"/>
  <c r="M255" i="1"/>
  <c r="I252" i="1"/>
  <c r="I253" i="1"/>
  <c r="I255" i="1"/>
  <c r="K253" i="1"/>
  <c r="L254" i="1"/>
  <c r="K255" i="1"/>
  <c r="I248" i="1"/>
  <c r="M246" i="1"/>
  <c r="J248" i="1"/>
  <c r="M248" i="1"/>
  <c r="K248" i="1"/>
  <c r="I243" i="1"/>
  <c r="M239" i="1"/>
  <c r="M241" i="1"/>
  <c r="J243" i="1"/>
  <c r="M243" i="1"/>
  <c r="K243" i="1"/>
  <c r="I233" i="1"/>
  <c r="I234" i="1"/>
  <c r="J233" i="1"/>
  <c r="J234" i="1"/>
  <c r="M234" i="1"/>
  <c r="M233" i="1"/>
  <c r="K234" i="1"/>
  <c r="I236" i="1"/>
  <c r="I226" i="1"/>
  <c r="J226" i="1"/>
  <c r="J214" i="1"/>
  <c r="K214" i="1"/>
  <c r="I214" i="1"/>
  <c r="I209" i="1"/>
  <c r="J209" i="1"/>
  <c r="K209" i="1"/>
  <c r="I208" i="1"/>
  <c r="L208" i="1"/>
  <c r="I201" i="1"/>
  <c r="J201" i="1"/>
  <c r="M223" i="1"/>
  <c r="I220" i="1"/>
  <c r="I221" i="1"/>
  <c r="L220" i="1"/>
  <c r="J221" i="1"/>
  <c r="I222" i="1"/>
  <c r="J223" i="1"/>
  <c r="M226" i="1"/>
  <c r="M221" i="1"/>
  <c r="I223" i="1"/>
  <c r="K221" i="1"/>
  <c r="L222" i="1"/>
  <c r="K223" i="1"/>
  <c r="M216" i="1"/>
  <c r="M214" i="1"/>
  <c r="J216" i="1"/>
  <c r="I216" i="1"/>
  <c r="K216" i="1"/>
  <c r="M209" i="1"/>
  <c r="J211" i="1"/>
  <c r="M211" i="1"/>
  <c r="I211" i="1"/>
  <c r="K211" i="1"/>
  <c r="M204" i="1"/>
  <c r="I203" i="1"/>
  <c r="M201" i="1"/>
  <c r="J203" i="1"/>
  <c r="J204" i="1"/>
  <c r="I204" i="1"/>
  <c r="M203" i="1"/>
  <c r="K204" i="1"/>
  <c r="M194" i="1"/>
  <c r="J194" i="1"/>
  <c r="M192" i="1"/>
  <c r="K191" i="1"/>
  <c r="M190" i="1"/>
  <c r="M189" i="1"/>
  <c r="M191" i="1"/>
  <c r="J189" i="1"/>
  <c r="I190" i="1"/>
  <c r="I191" i="1"/>
  <c r="I189" i="1"/>
  <c r="K189" i="1"/>
  <c r="J191" i="1"/>
  <c r="I194" i="1"/>
  <c r="I184" i="1"/>
  <c r="J184" i="1"/>
  <c r="I182" i="1"/>
  <c r="J182" i="1"/>
  <c r="K182" i="1"/>
  <c r="L183" i="1"/>
  <c r="K184" i="1"/>
  <c r="I183" i="1"/>
  <c r="M182" i="1"/>
  <c r="M184" i="1"/>
  <c r="M176" i="1"/>
  <c r="K179" i="1"/>
  <c r="K177" i="1"/>
  <c r="L170" i="1"/>
  <c r="I172" i="1"/>
  <c r="J169" i="1"/>
  <c r="M169" i="1"/>
  <c r="I169" i="1"/>
  <c r="L178" i="1"/>
  <c r="M175" i="1"/>
  <c r="I175" i="1"/>
  <c r="M177" i="1"/>
  <c r="M179" i="1"/>
  <c r="J175" i="1"/>
  <c r="I176" i="1"/>
  <c r="I177" i="1"/>
  <c r="I179" i="1"/>
  <c r="K175" i="1"/>
  <c r="J177" i="1"/>
  <c r="I178" i="1"/>
  <c r="J179" i="1"/>
  <c r="M172" i="1"/>
  <c r="K159" i="1"/>
  <c r="M162" i="1"/>
  <c r="I159" i="1"/>
  <c r="J159" i="1"/>
  <c r="I152" i="1"/>
  <c r="J152" i="1"/>
  <c r="I145" i="1"/>
  <c r="J145" i="1"/>
  <c r="K143" i="1"/>
  <c r="M157" i="1"/>
  <c r="I156" i="1"/>
  <c r="J157" i="1"/>
  <c r="M159" i="1"/>
  <c r="I162" i="1"/>
  <c r="I157" i="1"/>
  <c r="L156" i="1"/>
  <c r="K157" i="1"/>
  <c r="J162" i="1"/>
  <c r="J150" i="1"/>
  <c r="K152" i="1"/>
  <c r="L153" i="1"/>
  <c r="M150" i="1"/>
  <c r="I150" i="1"/>
  <c r="I153" i="1"/>
  <c r="K150" i="1"/>
  <c r="M152" i="1"/>
  <c r="J147" i="1"/>
  <c r="K145" i="1"/>
  <c r="K147" i="1"/>
  <c r="M139" i="1"/>
  <c r="M143" i="1"/>
  <c r="I137" i="1"/>
  <c r="J138" i="1"/>
  <c r="J139" i="1"/>
  <c r="K140" i="1"/>
  <c r="I143" i="1"/>
  <c r="M147" i="1"/>
  <c r="I138" i="1"/>
  <c r="I139" i="1"/>
  <c r="L137" i="1"/>
  <c r="M138" i="1"/>
  <c r="K139" i="1"/>
  <c r="J143" i="1"/>
  <c r="M145" i="1"/>
  <c r="I147" i="1"/>
  <c r="I127" i="1"/>
  <c r="J127" i="1"/>
  <c r="L119" i="1"/>
  <c r="I121" i="1"/>
  <c r="I120" i="1"/>
  <c r="J120" i="1"/>
  <c r="I119" i="1"/>
  <c r="L121" i="1"/>
  <c r="K120" i="1"/>
  <c r="K118" i="1"/>
  <c r="J106" i="1"/>
  <c r="K106" i="1"/>
  <c r="J128" i="1"/>
  <c r="J125" i="1"/>
  <c r="K127" i="1"/>
  <c r="J130" i="1"/>
  <c r="M125" i="1"/>
  <c r="I125" i="1"/>
  <c r="I130" i="1"/>
  <c r="K125" i="1"/>
  <c r="M127" i="1"/>
  <c r="M130" i="1"/>
  <c r="M118" i="1"/>
  <c r="I118" i="1"/>
  <c r="M120" i="1"/>
  <c r="J118" i="1"/>
  <c r="J115" i="1"/>
  <c r="I115" i="1"/>
  <c r="K115" i="1"/>
  <c r="I114" i="1"/>
  <c r="L114" i="1"/>
  <c r="J113" i="1"/>
  <c r="K113" i="1"/>
  <c r="K108" i="1"/>
  <c r="I106" i="1"/>
  <c r="I111" i="1"/>
  <c r="J111" i="1"/>
  <c r="J105" i="1"/>
  <c r="M105" i="1"/>
  <c r="K111" i="1"/>
  <c r="M111" i="1"/>
  <c r="M113" i="1"/>
  <c r="I113" i="1"/>
  <c r="M115" i="1"/>
  <c r="M106" i="1"/>
  <c r="I108" i="1"/>
  <c r="M108" i="1"/>
  <c r="I105" i="1"/>
  <c r="J108" i="1"/>
  <c r="M98" i="1"/>
  <c r="K95" i="1"/>
  <c r="L94" i="1"/>
  <c r="K93" i="1"/>
  <c r="J93" i="1"/>
  <c r="L92" i="1"/>
  <c r="M92" i="1"/>
  <c r="I95" i="1"/>
  <c r="J95" i="1"/>
  <c r="I94" i="1"/>
  <c r="I93" i="1"/>
  <c r="I88" i="1"/>
  <c r="J88" i="1"/>
  <c r="K88" i="1"/>
  <c r="M93" i="1"/>
  <c r="M95" i="1"/>
  <c r="I98" i="1"/>
  <c r="J98" i="1"/>
  <c r="I86" i="1"/>
  <c r="J86" i="1"/>
  <c r="M88" i="1"/>
  <c r="M86" i="1"/>
  <c r="K86" i="1"/>
  <c r="L63" i="1"/>
  <c r="M63" i="1"/>
  <c r="L55" i="1"/>
  <c r="H81" i="1"/>
  <c r="K81" i="1" s="1"/>
  <c r="H75" i="1"/>
  <c r="K75" i="1" s="1"/>
  <c r="J28" i="1"/>
  <c r="K26" i="1"/>
  <c r="I28" i="1"/>
  <c r="L25" i="1"/>
  <c r="L20" i="1"/>
  <c r="K19" i="1"/>
  <c r="L19" i="1"/>
  <c r="K21" i="1"/>
  <c r="J20" i="1"/>
  <c r="H23" i="1"/>
  <c r="I22" i="1"/>
  <c r="I20" i="1"/>
  <c r="J21" i="1"/>
  <c r="J22" i="1"/>
  <c r="L12" i="1"/>
  <c r="J15" i="1"/>
  <c r="I15" i="1"/>
  <c r="K13" i="1"/>
  <c r="K9" i="1"/>
  <c r="L6" i="1"/>
  <c r="I49" i="1"/>
  <c r="J49" i="1"/>
  <c r="H73" i="1"/>
  <c r="K73" i="1" s="1"/>
  <c r="I43" i="1"/>
  <c r="L40" i="1"/>
  <c r="L62" i="1"/>
  <c r="K63" i="1"/>
  <c r="K56" i="1"/>
  <c r="H57" i="1"/>
  <c r="M47" i="1"/>
  <c r="I47" i="1"/>
  <c r="I46" i="1"/>
  <c r="J47" i="1"/>
  <c r="L48" i="1"/>
  <c r="K49" i="1"/>
  <c r="K50" i="1"/>
  <c r="I50" i="1"/>
  <c r="K46" i="1"/>
  <c r="K47" i="1"/>
  <c r="M49" i="1"/>
  <c r="M41" i="1"/>
  <c r="I41" i="1"/>
  <c r="K43" i="1"/>
  <c r="J41" i="1"/>
  <c r="L43" i="1"/>
  <c r="K41" i="1"/>
  <c r="M26" i="1"/>
  <c r="J29" i="1"/>
  <c r="I25" i="1"/>
  <c r="I26" i="1"/>
  <c r="K28" i="1"/>
  <c r="L29" i="1"/>
  <c r="I31" i="1"/>
  <c r="K25" i="1"/>
  <c r="J26" i="1"/>
  <c r="M28" i="1"/>
  <c r="M29" i="1"/>
  <c r="J31" i="1"/>
  <c r="M13" i="1"/>
  <c r="I16" i="1"/>
  <c r="I12" i="1"/>
  <c r="I13" i="1"/>
  <c r="K15" i="1"/>
  <c r="K16" i="1"/>
  <c r="K12" i="1"/>
  <c r="J13" i="1"/>
  <c r="M15" i="1"/>
  <c r="L16" i="1"/>
  <c r="M9" i="1"/>
  <c r="J6" i="1"/>
  <c r="I7" i="1"/>
  <c r="I9" i="1"/>
  <c r="H10" i="1"/>
  <c r="K7" i="1"/>
  <c r="J9" i="1"/>
  <c r="K74" i="1"/>
  <c r="L74" i="1"/>
  <c r="I74" i="1"/>
  <c r="M74" i="1"/>
  <c r="L224" i="1"/>
  <c r="K224" i="1"/>
  <c r="J235" i="1"/>
  <c r="M235" i="1"/>
  <c r="I235" i="1"/>
  <c r="K242" i="1"/>
  <c r="J242" i="1"/>
  <c r="K247" i="1"/>
  <c r="J247" i="1"/>
  <c r="L256" i="1"/>
  <c r="K256" i="1"/>
  <c r="K268" i="1"/>
  <c r="J268" i="1"/>
  <c r="K285" i="1"/>
  <c r="J285" i="1"/>
  <c r="K318" i="1"/>
  <c r="J318" i="1"/>
  <c r="K340" i="1"/>
  <c r="J340" i="1"/>
  <c r="K345" i="1"/>
  <c r="J345" i="1"/>
  <c r="L354" i="1"/>
  <c r="K354" i="1"/>
  <c r="K365" i="1"/>
  <c r="J365" i="1"/>
  <c r="K382" i="1"/>
  <c r="J382" i="1"/>
  <c r="K404" i="1"/>
  <c r="J404" i="1"/>
  <c r="K409" i="1"/>
  <c r="J409" i="1"/>
  <c r="L418" i="1"/>
  <c r="K418" i="1"/>
  <c r="K429" i="1"/>
  <c r="J429" i="1"/>
  <c r="K446" i="1"/>
  <c r="J446" i="1"/>
  <c r="J537" i="1"/>
  <c r="L537" i="1"/>
  <c r="K537" i="1"/>
  <c r="K594" i="1"/>
  <c r="L594" i="1"/>
  <c r="J594" i="1"/>
  <c r="K603" i="1"/>
  <c r="J603" i="1"/>
  <c r="I603" i="1"/>
  <c r="M609" i="1"/>
  <c r="I609" i="1"/>
  <c r="K609" i="1"/>
  <c r="J609" i="1"/>
  <c r="M627" i="1"/>
  <c r="I627" i="1"/>
  <c r="L627" i="1"/>
  <c r="K627" i="1"/>
  <c r="K635" i="1"/>
  <c r="L635" i="1"/>
  <c r="J635" i="1"/>
  <c r="J653" i="1"/>
  <c r="M653" i="1"/>
  <c r="I653" i="1"/>
  <c r="L653" i="1"/>
  <c r="K653" i="1"/>
  <c r="J664" i="1"/>
  <c r="M664" i="1"/>
  <c r="I664" i="1"/>
  <c r="L664" i="1"/>
  <c r="K664" i="1"/>
  <c r="J691" i="1"/>
  <c r="M691" i="1"/>
  <c r="I691" i="1"/>
  <c r="L691" i="1"/>
  <c r="K691" i="1"/>
  <c r="J701" i="1"/>
  <c r="M701" i="1"/>
  <c r="I701" i="1"/>
  <c r="L701" i="1"/>
  <c r="K701" i="1"/>
  <c r="K745" i="1"/>
  <c r="J745" i="1"/>
  <c r="L745" i="1"/>
  <c r="I745" i="1"/>
  <c r="J749" i="1"/>
  <c r="M749" i="1"/>
  <c r="I749" i="1"/>
  <c r="L749" i="1"/>
  <c r="K768" i="1"/>
  <c r="J768" i="1"/>
  <c r="M768" i="1"/>
  <c r="L768" i="1"/>
  <c r="I768" i="1"/>
  <c r="M42" i="1"/>
  <c r="I42" i="1"/>
  <c r="J59" i="1"/>
  <c r="K89" i="1"/>
  <c r="J89" i="1"/>
  <c r="J96" i="1"/>
  <c r="K107" i="1"/>
  <c r="J107" i="1"/>
  <c r="K146" i="1"/>
  <c r="J146" i="1"/>
  <c r="K188" i="1"/>
  <c r="J188" i="1"/>
  <c r="K202" i="1"/>
  <c r="I215" i="1"/>
  <c r="K217" i="1"/>
  <c r="J217" i="1"/>
  <c r="J224" i="1"/>
  <c r="I268" i="1"/>
  <c r="I285" i="1"/>
  <c r="K306" i="1"/>
  <c r="J306" i="1"/>
  <c r="K320" i="1"/>
  <c r="J320" i="1"/>
  <c r="J354" i="1"/>
  <c r="K370" i="1"/>
  <c r="J370" i="1"/>
  <c r="K384" i="1"/>
  <c r="J384" i="1"/>
  <c r="I409" i="1"/>
  <c r="K411" i="1"/>
  <c r="J411" i="1"/>
  <c r="J418" i="1"/>
  <c r="I429" i="1"/>
  <c r="K434" i="1"/>
  <c r="J434" i="1"/>
  <c r="K448" i="1"/>
  <c r="J448" i="1"/>
  <c r="J512" i="1"/>
  <c r="K512" i="1"/>
  <c r="I512" i="1"/>
  <c r="K574" i="1"/>
  <c r="J574" i="1"/>
  <c r="I574" i="1"/>
  <c r="K596" i="1"/>
  <c r="J596" i="1"/>
  <c r="I596" i="1"/>
  <c r="L609" i="1"/>
  <c r="J621" i="1"/>
  <c r="K621" i="1"/>
  <c r="I621" i="1"/>
  <c r="M629" i="1"/>
  <c r="I629" i="1"/>
  <c r="K629" i="1"/>
  <c r="J629" i="1"/>
  <c r="J669" i="1"/>
  <c r="M669" i="1"/>
  <c r="I669" i="1"/>
  <c r="L669" i="1"/>
  <c r="K669" i="1"/>
  <c r="J682" i="1"/>
  <c r="M682" i="1"/>
  <c r="I682" i="1"/>
  <c r="L682" i="1"/>
  <c r="K682" i="1"/>
  <c r="J703" i="1"/>
  <c r="M703" i="1"/>
  <c r="I703" i="1"/>
  <c r="L703" i="1"/>
  <c r="K737" i="1"/>
  <c r="J737" i="1"/>
  <c r="M737" i="1"/>
  <c r="L737" i="1"/>
  <c r="M27" i="1"/>
  <c r="M53" i="1"/>
  <c r="H84" i="1"/>
  <c r="K124" i="1"/>
  <c r="J124" i="1"/>
  <c r="K158" i="1"/>
  <c r="J158" i="1"/>
  <c r="I8" i="1"/>
  <c r="I14" i="1"/>
  <c r="I27" i="1"/>
  <c r="M40" i="1"/>
  <c r="M48" i="1"/>
  <c r="I53" i="1"/>
  <c r="M54" i="1"/>
  <c r="I54" i="1"/>
  <c r="M55" i="1"/>
  <c r="I60" i="1"/>
  <c r="M61" i="1"/>
  <c r="I61" i="1"/>
  <c r="M62" i="1"/>
  <c r="M65" i="1"/>
  <c r="I65" i="1"/>
  <c r="H79" i="1"/>
  <c r="K80" i="1"/>
  <c r="J80" i="1"/>
  <c r="I87" i="1"/>
  <c r="K112" i="1"/>
  <c r="J112" i="1"/>
  <c r="K126" i="1"/>
  <c r="J126" i="1"/>
  <c r="I144" i="1"/>
  <c r="K151" i="1"/>
  <c r="J151" i="1"/>
  <c r="L160" i="1"/>
  <c r="K160" i="1"/>
  <c r="K171" i="1"/>
  <c r="J171" i="1"/>
  <c r="I185" i="1"/>
  <c r="K207" i="1"/>
  <c r="I210" i="1"/>
  <c r="K235" i="1"/>
  <c r="I242" i="1"/>
  <c r="I247" i="1"/>
  <c r="K249" i="1"/>
  <c r="J249" i="1"/>
  <c r="J256" i="1"/>
  <c r="J267" i="1"/>
  <c r="M267" i="1"/>
  <c r="I267" i="1"/>
  <c r="K273" i="1"/>
  <c r="J273" i="1"/>
  <c r="K287" i="1"/>
  <c r="J287" i="1"/>
  <c r="K302" i="1"/>
  <c r="J302" i="1"/>
  <c r="I318" i="1"/>
  <c r="I340" i="1"/>
  <c r="I345" i="1"/>
  <c r="K347" i="1"/>
  <c r="J347" i="1"/>
  <c r="J364" i="1"/>
  <c r="M364" i="1"/>
  <c r="I364" i="1"/>
  <c r="I365" i="1"/>
  <c r="I382" i="1"/>
  <c r="I404" i="1"/>
  <c r="J428" i="1"/>
  <c r="M428" i="1"/>
  <c r="I428" i="1"/>
  <c r="I446" i="1"/>
  <c r="J500" i="1"/>
  <c r="K500" i="1"/>
  <c r="I500" i="1"/>
  <c r="J507" i="1"/>
  <c r="L507" i="1"/>
  <c r="K507" i="1"/>
  <c r="K516" i="1"/>
  <c r="L516" i="1"/>
  <c r="J516" i="1"/>
  <c r="J526" i="1"/>
  <c r="L526" i="1"/>
  <c r="K526" i="1"/>
  <c r="I537" i="1"/>
  <c r="I594" i="1"/>
  <c r="M600" i="1"/>
  <c r="I600" i="1"/>
  <c r="L600" i="1"/>
  <c r="K600" i="1"/>
  <c r="L603" i="1"/>
  <c r="K608" i="1"/>
  <c r="L608" i="1"/>
  <c r="J608" i="1"/>
  <c r="J627" i="1"/>
  <c r="I635" i="1"/>
  <c r="J666" i="1"/>
  <c r="M666" i="1"/>
  <c r="I666" i="1"/>
  <c r="L666" i="1"/>
  <c r="J733" i="1"/>
  <c r="M733" i="1"/>
  <c r="I733" i="1"/>
  <c r="L733" i="1"/>
  <c r="K733" i="1"/>
  <c r="M745" i="1"/>
  <c r="K749" i="1"/>
  <c r="M6" i="1"/>
  <c r="I6" i="1"/>
  <c r="L7" i="1"/>
  <c r="J8" i="1"/>
  <c r="M12" i="1"/>
  <c r="K14" i="1"/>
  <c r="M16" i="1"/>
  <c r="M19" i="1"/>
  <c r="I19" i="1"/>
  <c r="M20" i="1"/>
  <c r="L22" i="1"/>
  <c r="M25" i="1"/>
  <c r="K27" i="1"/>
  <c r="L31" i="1"/>
  <c r="I40" i="1"/>
  <c r="J42" i="1"/>
  <c r="M43" i="1"/>
  <c r="L46" i="1"/>
  <c r="I48" i="1"/>
  <c r="L50" i="1"/>
  <c r="J53" i="1"/>
  <c r="J54" i="1"/>
  <c r="I55" i="1"/>
  <c r="M56" i="1"/>
  <c r="I56" i="1"/>
  <c r="J60" i="1"/>
  <c r="J61" i="1"/>
  <c r="I62" i="1"/>
  <c r="J65" i="1"/>
  <c r="J75" i="1"/>
  <c r="H76" i="1"/>
  <c r="I76" i="1" s="1"/>
  <c r="I80" i="1"/>
  <c r="H82" i="1"/>
  <c r="I82" i="1" s="1"/>
  <c r="H83" i="1"/>
  <c r="I83" i="1" s="1"/>
  <c r="I89" i="1"/>
  <c r="K92" i="1"/>
  <c r="J92" i="1"/>
  <c r="I107" i="1"/>
  <c r="I112" i="1"/>
  <c r="K114" i="1"/>
  <c r="J114" i="1"/>
  <c r="K119" i="1"/>
  <c r="J119" i="1"/>
  <c r="L124" i="1"/>
  <c r="I126" i="1"/>
  <c r="L128" i="1"/>
  <c r="K128" i="1"/>
  <c r="J140" i="1"/>
  <c r="M140" i="1"/>
  <c r="I140" i="1"/>
  <c r="I146" i="1"/>
  <c r="I151" i="1"/>
  <c r="K153" i="1"/>
  <c r="J153" i="1"/>
  <c r="L158" i="1"/>
  <c r="J160" i="1"/>
  <c r="J170" i="1"/>
  <c r="M170" i="1"/>
  <c r="I170" i="1"/>
  <c r="I171" i="1"/>
  <c r="K176" i="1"/>
  <c r="J176" i="1"/>
  <c r="I188" i="1"/>
  <c r="K190" i="1"/>
  <c r="J190" i="1"/>
  <c r="I217" i="1"/>
  <c r="K220" i="1"/>
  <c r="J220" i="1"/>
  <c r="M224" i="1"/>
  <c r="N225" i="1" s="1"/>
  <c r="Q206" i="1" s="1"/>
  <c r="E10" i="2" s="1"/>
  <c r="L235" i="1"/>
  <c r="L242" i="1"/>
  <c r="L247" i="1"/>
  <c r="I249" i="1"/>
  <c r="K252" i="1"/>
  <c r="J252" i="1"/>
  <c r="M256" i="1"/>
  <c r="K267" i="1"/>
  <c r="L268" i="1"/>
  <c r="I273" i="1"/>
  <c r="K275" i="1"/>
  <c r="J275" i="1"/>
  <c r="K280" i="1"/>
  <c r="J280" i="1"/>
  <c r="L285" i="1"/>
  <c r="I287" i="1"/>
  <c r="L289" i="1"/>
  <c r="K289" i="1"/>
  <c r="J301" i="1"/>
  <c r="M301" i="1"/>
  <c r="I301" i="1"/>
  <c r="I302" i="1"/>
  <c r="I306" i="1"/>
  <c r="K308" i="1"/>
  <c r="J308" i="1"/>
  <c r="K313" i="1"/>
  <c r="J313" i="1"/>
  <c r="L318" i="1"/>
  <c r="I320" i="1"/>
  <c r="L322" i="1"/>
  <c r="K322" i="1"/>
  <c r="K333" i="1"/>
  <c r="J333" i="1"/>
  <c r="L340" i="1"/>
  <c r="L345" i="1"/>
  <c r="I347" i="1"/>
  <c r="K350" i="1"/>
  <c r="J350" i="1"/>
  <c r="M354" i="1"/>
  <c r="K364" i="1"/>
  <c r="L365" i="1"/>
  <c r="I370" i="1"/>
  <c r="K372" i="1"/>
  <c r="J372" i="1"/>
  <c r="K377" i="1"/>
  <c r="J377" i="1"/>
  <c r="L382" i="1"/>
  <c r="I384" i="1"/>
  <c r="L386" i="1"/>
  <c r="K386" i="1"/>
  <c r="K397" i="1"/>
  <c r="J397" i="1"/>
  <c r="L404" i="1"/>
  <c r="L409" i="1"/>
  <c r="I411" i="1"/>
  <c r="K414" i="1"/>
  <c r="J414" i="1"/>
  <c r="M418" i="1"/>
  <c r="K428" i="1"/>
  <c r="L429" i="1"/>
  <c r="I434" i="1"/>
  <c r="K436" i="1"/>
  <c r="J436" i="1"/>
  <c r="K441" i="1"/>
  <c r="J441" i="1"/>
  <c r="L446" i="1"/>
  <c r="I448" i="1"/>
  <c r="L450" i="1"/>
  <c r="K450" i="1"/>
  <c r="K460" i="1"/>
  <c r="J460" i="1"/>
  <c r="J468" i="1"/>
  <c r="K468" i="1"/>
  <c r="I468" i="1"/>
  <c r="J475" i="1"/>
  <c r="L475" i="1"/>
  <c r="K475" i="1"/>
  <c r="J480" i="1"/>
  <c r="K480" i="1"/>
  <c r="I480" i="1"/>
  <c r="K484" i="1"/>
  <c r="L484" i="1"/>
  <c r="J484" i="1"/>
  <c r="L500" i="1"/>
  <c r="I507" i="1"/>
  <c r="L512" i="1"/>
  <c r="I516" i="1"/>
  <c r="I526" i="1"/>
  <c r="J530" i="1"/>
  <c r="K530" i="1"/>
  <c r="I530" i="1"/>
  <c r="M537" i="1"/>
  <c r="J542" i="1"/>
  <c r="K542" i="1"/>
  <c r="I542" i="1"/>
  <c r="K546" i="1"/>
  <c r="L546" i="1"/>
  <c r="J546" i="1"/>
  <c r="M565" i="1"/>
  <c r="I565" i="1"/>
  <c r="L565" i="1"/>
  <c r="K565" i="1"/>
  <c r="L574" i="1"/>
  <c r="M588" i="1"/>
  <c r="I588" i="1"/>
  <c r="K588" i="1"/>
  <c r="J588" i="1"/>
  <c r="M593" i="1"/>
  <c r="I593" i="1"/>
  <c r="L593" i="1"/>
  <c r="K593" i="1"/>
  <c r="M594" i="1"/>
  <c r="L596" i="1"/>
  <c r="J600" i="1"/>
  <c r="M602" i="1"/>
  <c r="I602" i="1"/>
  <c r="K602" i="1"/>
  <c r="J602" i="1"/>
  <c r="M603" i="1"/>
  <c r="I608" i="1"/>
  <c r="L610" i="1"/>
  <c r="K610" i="1"/>
  <c r="J610" i="1"/>
  <c r="M620" i="1"/>
  <c r="I620" i="1"/>
  <c r="L620" i="1"/>
  <c r="K620" i="1"/>
  <c r="L621" i="1"/>
  <c r="K628" i="1"/>
  <c r="L628" i="1"/>
  <c r="J628" i="1"/>
  <c r="L629" i="1"/>
  <c r="M634" i="1"/>
  <c r="I634" i="1"/>
  <c r="L634" i="1"/>
  <c r="K634" i="1"/>
  <c r="M635" i="1"/>
  <c r="M641" i="1"/>
  <c r="I641" i="1"/>
  <c r="L641" i="1"/>
  <c r="K641" i="1"/>
  <c r="J659" i="1"/>
  <c r="M659" i="1"/>
  <c r="I659" i="1"/>
  <c r="L659" i="1"/>
  <c r="K659" i="1"/>
  <c r="K666" i="1"/>
  <c r="J671" i="1"/>
  <c r="M671" i="1"/>
  <c r="I671" i="1"/>
  <c r="L671" i="1"/>
  <c r="K683" i="1"/>
  <c r="J683" i="1"/>
  <c r="M683" i="1"/>
  <c r="L683" i="1"/>
  <c r="J696" i="1"/>
  <c r="M696" i="1"/>
  <c r="I696" i="1"/>
  <c r="L696" i="1"/>
  <c r="K696" i="1"/>
  <c r="K703" i="1"/>
  <c r="K735" i="1"/>
  <c r="J735" i="1"/>
  <c r="M735" i="1"/>
  <c r="I737" i="1"/>
  <c r="K766" i="1"/>
  <c r="J766" i="1"/>
  <c r="M766" i="1"/>
  <c r="L766" i="1"/>
  <c r="M8" i="1"/>
  <c r="M14" i="1"/>
  <c r="M59" i="1"/>
  <c r="I59" i="1"/>
  <c r="M60" i="1"/>
  <c r="J74" i="1"/>
  <c r="K87" i="1"/>
  <c r="J87" i="1"/>
  <c r="L96" i="1"/>
  <c r="K96" i="1"/>
  <c r="K144" i="1"/>
  <c r="J144" i="1"/>
  <c r="K185" i="1"/>
  <c r="J185" i="1"/>
  <c r="J202" i="1"/>
  <c r="M202" i="1"/>
  <c r="I202" i="1"/>
  <c r="J207" i="1"/>
  <c r="M207" i="1"/>
  <c r="I207" i="1"/>
  <c r="K210" i="1"/>
  <c r="J210" i="1"/>
  <c r="K215" i="1"/>
  <c r="J215" i="1"/>
  <c r="M7" i="1"/>
  <c r="L8" i="1"/>
  <c r="L14" i="1"/>
  <c r="M21" i="1"/>
  <c r="I21" i="1"/>
  <c r="M22" i="1"/>
  <c r="L27" i="1"/>
  <c r="M31" i="1"/>
  <c r="J40" i="1"/>
  <c r="K42" i="1"/>
  <c r="M46" i="1"/>
  <c r="K48" i="1"/>
  <c r="M50" i="1"/>
  <c r="L53" i="1"/>
  <c r="K54" i="1"/>
  <c r="J55" i="1"/>
  <c r="L59" i="1"/>
  <c r="L60" i="1"/>
  <c r="K61" i="1"/>
  <c r="J62" i="1"/>
  <c r="K65" i="1"/>
  <c r="D77" i="1"/>
  <c r="H77" i="1" s="1"/>
  <c r="L80" i="1"/>
  <c r="M87" i="1"/>
  <c r="L89" i="1"/>
  <c r="K94" i="1"/>
  <c r="J94" i="1"/>
  <c r="L107" i="1"/>
  <c r="L112" i="1"/>
  <c r="K121" i="1"/>
  <c r="J121" i="1"/>
  <c r="M124" i="1"/>
  <c r="L126" i="1"/>
  <c r="K137" i="1"/>
  <c r="J137" i="1"/>
  <c r="M144" i="1"/>
  <c r="L146" i="1"/>
  <c r="L151" i="1"/>
  <c r="K156" i="1"/>
  <c r="J156" i="1"/>
  <c r="M158" i="1"/>
  <c r="M160" i="1"/>
  <c r="L171" i="1"/>
  <c r="K178" i="1"/>
  <c r="J178" i="1"/>
  <c r="K183" i="1"/>
  <c r="J183" i="1"/>
  <c r="M185" i="1"/>
  <c r="L188" i="1"/>
  <c r="L192" i="1"/>
  <c r="K192" i="1"/>
  <c r="K208" i="1"/>
  <c r="J208" i="1"/>
  <c r="M210" i="1"/>
  <c r="M215" i="1"/>
  <c r="L217" i="1"/>
  <c r="K222" i="1"/>
  <c r="J222" i="1"/>
  <c r="K236" i="1"/>
  <c r="J236" i="1"/>
  <c r="K240" i="1"/>
  <c r="J240" i="1"/>
  <c r="M242" i="1"/>
  <c r="M247" i="1"/>
  <c r="L249" i="1"/>
  <c r="K254" i="1"/>
  <c r="J254" i="1"/>
  <c r="L267" i="1"/>
  <c r="M268" i="1"/>
  <c r="L273" i="1"/>
  <c r="K282" i="1"/>
  <c r="J282" i="1"/>
  <c r="M285" i="1"/>
  <c r="L287" i="1"/>
  <c r="L302" i="1"/>
  <c r="L306" i="1"/>
  <c r="K315" i="1"/>
  <c r="J315" i="1"/>
  <c r="M318" i="1"/>
  <c r="L320" i="1"/>
  <c r="J332" i="1"/>
  <c r="M332" i="1"/>
  <c r="I332" i="1"/>
  <c r="K338" i="1"/>
  <c r="J338" i="1"/>
  <c r="M340" i="1"/>
  <c r="M345" i="1"/>
  <c r="L347" i="1"/>
  <c r="K352" i="1"/>
  <c r="J352" i="1"/>
  <c r="L364" i="1"/>
  <c r="M365" i="1"/>
  <c r="L370" i="1"/>
  <c r="K379" i="1"/>
  <c r="J379" i="1"/>
  <c r="M382" i="1"/>
  <c r="N387" i="1" s="1"/>
  <c r="Q367" i="1" s="1"/>
  <c r="E15" i="2" s="1"/>
  <c r="L384" i="1"/>
  <c r="J396" i="1"/>
  <c r="M396" i="1"/>
  <c r="I396" i="1"/>
  <c r="K402" i="1"/>
  <c r="J402" i="1"/>
  <c r="M404" i="1"/>
  <c r="M409" i="1"/>
  <c r="L411" i="1"/>
  <c r="K416" i="1"/>
  <c r="J416" i="1"/>
  <c r="L428" i="1"/>
  <c r="M429" i="1"/>
  <c r="L434" i="1"/>
  <c r="K443" i="1"/>
  <c r="J443" i="1"/>
  <c r="M446" i="1"/>
  <c r="L448" i="1"/>
  <c r="J465" i="1"/>
  <c r="M465" i="1"/>
  <c r="I465" i="1"/>
  <c r="M500" i="1"/>
  <c r="M507" i="1"/>
  <c r="M512" i="1"/>
  <c r="M516" i="1"/>
  <c r="M526" i="1"/>
  <c r="M574" i="1"/>
  <c r="M595" i="1"/>
  <c r="I595" i="1"/>
  <c r="K595" i="1"/>
  <c r="J595" i="1"/>
  <c r="M596" i="1"/>
  <c r="K601" i="1"/>
  <c r="L601" i="1"/>
  <c r="J601" i="1"/>
  <c r="M607" i="1"/>
  <c r="I607" i="1"/>
  <c r="L607" i="1"/>
  <c r="K607" i="1"/>
  <c r="M608" i="1"/>
  <c r="M621" i="1"/>
  <c r="J728" i="1"/>
  <c r="M728" i="1"/>
  <c r="I728" i="1"/>
  <c r="L728" i="1"/>
  <c r="K728" i="1"/>
  <c r="K98" i="1"/>
  <c r="K105" i="1"/>
  <c r="K130" i="1"/>
  <c r="K138" i="1"/>
  <c r="K162" i="1"/>
  <c r="K169" i="1"/>
  <c r="K172" i="1"/>
  <c r="K194" i="1"/>
  <c r="K201" i="1"/>
  <c r="K203" i="1"/>
  <c r="K226" i="1"/>
  <c r="K233" i="1"/>
  <c r="K258" i="1"/>
  <c r="K266" i="1"/>
  <c r="K269" i="1"/>
  <c r="K291" i="1"/>
  <c r="K299" i="1"/>
  <c r="K324" i="1"/>
  <c r="K331" i="1"/>
  <c r="K334" i="1"/>
  <c r="K356" i="1"/>
  <c r="K363" i="1"/>
  <c r="K366" i="1"/>
  <c r="K388" i="1"/>
  <c r="K395" i="1"/>
  <c r="K398" i="1"/>
  <c r="K420" i="1"/>
  <c r="K427" i="1"/>
  <c r="K430" i="1"/>
  <c r="K461" i="1"/>
  <c r="L466" i="1"/>
  <c r="M473" i="1"/>
  <c r="L478" i="1"/>
  <c r="M482" i="1"/>
  <c r="M491" i="1"/>
  <c r="L493" i="1"/>
  <c r="M497" i="1"/>
  <c r="I497" i="1"/>
  <c r="L498" i="1"/>
  <c r="M505" i="1"/>
  <c r="L510" i="1"/>
  <c r="M514" i="1"/>
  <c r="L523" i="1"/>
  <c r="L532" i="1"/>
  <c r="M539" i="1"/>
  <c r="L544" i="1"/>
  <c r="L555" i="1"/>
  <c r="M557" i="1"/>
  <c r="M561" i="1"/>
  <c r="I561" i="1"/>
  <c r="M562" i="1"/>
  <c r="L564" i="1"/>
  <c r="M568" i="1"/>
  <c r="I568" i="1"/>
  <c r="M569" i="1"/>
  <c r="L571" i="1"/>
  <c r="M575" i="1"/>
  <c r="I575" i="1"/>
  <c r="M576" i="1"/>
  <c r="M578" i="1"/>
  <c r="M589" i="1"/>
  <c r="L590" i="1"/>
  <c r="M597" i="1"/>
  <c r="I597" i="1"/>
  <c r="L606" i="1"/>
  <c r="M622" i="1"/>
  <c r="L626" i="1"/>
  <c r="L633" i="1"/>
  <c r="M638" i="1"/>
  <c r="L640" i="1"/>
  <c r="K650" i="1"/>
  <c r="J650" i="1"/>
  <c r="J657" i="1"/>
  <c r="M657" i="1"/>
  <c r="I657" i="1"/>
  <c r="J689" i="1"/>
  <c r="M689" i="1"/>
  <c r="I689" i="1"/>
  <c r="J694" i="1"/>
  <c r="M694" i="1"/>
  <c r="I694" i="1"/>
  <c r="J715" i="1"/>
  <c r="M715" i="1"/>
  <c r="I715" i="1"/>
  <c r="J721" i="1"/>
  <c r="M721" i="1"/>
  <c r="I721" i="1"/>
  <c r="J726" i="1"/>
  <c r="M726" i="1"/>
  <c r="I726" i="1"/>
  <c r="J731" i="1"/>
  <c r="M731" i="1"/>
  <c r="I731" i="1"/>
  <c r="J744" i="1"/>
  <c r="M744" i="1"/>
  <c r="I744" i="1"/>
  <c r="J753" i="1"/>
  <c r="M753" i="1"/>
  <c r="I753" i="1"/>
  <c r="J758" i="1"/>
  <c r="M758" i="1"/>
  <c r="I758" i="1"/>
  <c r="M466" i="1"/>
  <c r="M478" i="1"/>
  <c r="M492" i="1"/>
  <c r="I492" i="1"/>
  <c r="M493" i="1"/>
  <c r="M498" i="1"/>
  <c r="M510" i="1"/>
  <c r="M523" i="1"/>
  <c r="M525" i="1"/>
  <c r="I525" i="1"/>
  <c r="M532" i="1"/>
  <c r="M544" i="1"/>
  <c r="M555" i="1"/>
  <c r="M563" i="1"/>
  <c r="I563" i="1"/>
  <c r="M564" i="1"/>
  <c r="M570" i="1"/>
  <c r="I570" i="1"/>
  <c r="M571" i="1"/>
  <c r="M577" i="1"/>
  <c r="I577" i="1"/>
  <c r="M590" i="1"/>
  <c r="M606" i="1"/>
  <c r="M625" i="1"/>
  <c r="I625" i="1"/>
  <c r="M626" i="1"/>
  <c r="M632" i="1"/>
  <c r="I632" i="1"/>
  <c r="M633" i="1"/>
  <c r="M639" i="1"/>
  <c r="I639" i="1"/>
  <c r="M640" i="1"/>
  <c r="K673" i="1"/>
  <c r="J673" i="1"/>
  <c r="K675" i="1"/>
  <c r="J675" i="1"/>
  <c r="J687" i="1"/>
  <c r="M687" i="1"/>
  <c r="I687" i="1"/>
  <c r="K712" i="1"/>
  <c r="J712" i="1"/>
  <c r="J719" i="1"/>
  <c r="M719" i="1"/>
  <c r="I719" i="1"/>
  <c r="J751" i="1"/>
  <c r="M751" i="1"/>
  <c r="I751" i="1"/>
  <c r="J756" i="1"/>
  <c r="M756" i="1"/>
  <c r="N760" i="1" s="1"/>
  <c r="Q745" i="1" s="1"/>
  <c r="D27" i="2" s="1"/>
  <c r="I756" i="1"/>
  <c r="L642" i="1"/>
  <c r="K651" i="1"/>
  <c r="K656" i="1"/>
  <c r="K658" i="1"/>
  <c r="K660" i="1"/>
  <c r="K663" i="1"/>
  <c r="K665" i="1"/>
  <c r="K670" i="1"/>
  <c r="K672" i="1"/>
  <c r="K684" i="1"/>
  <c r="K688" i="1"/>
  <c r="K690" i="1"/>
  <c r="K695" i="1"/>
  <c r="K697" i="1"/>
  <c r="K700" i="1"/>
  <c r="K702" i="1"/>
  <c r="K713" i="1"/>
  <c r="K718" i="1"/>
  <c r="K720" i="1"/>
  <c r="K722" i="1"/>
  <c r="K725" i="1"/>
  <c r="K727" i="1"/>
  <c r="K732" i="1"/>
  <c r="K734" i="1"/>
  <c r="K746" i="1"/>
  <c r="K750" i="1"/>
  <c r="K752" i="1"/>
  <c r="K757" i="1"/>
  <c r="K759" i="1"/>
  <c r="K762" i="1"/>
  <c r="K765" i="1"/>
  <c r="B27" i="2" l="1"/>
  <c r="N598" i="1"/>
  <c r="Q588" i="1" s="1"/>
  <c r="N685" i="1"/>
  <c r="Q681" i="1" s="1"/>
  <c r="N406" i="1"/>
  <c r="Q397" i="1" s="1"/>
  <c r="N451" i="1"/>
  <c r="Q431" i="1" s="1"/>
  <c r="E16" i="2" s="1"/>
  <c r="N767" i="1"/>
  <c r="Q746" i="1" s="1"/>
  <c r="E27" i="2" s="1"/>
  <c r="N205" i="1"/>
  <c r="N611" i="1"/>
  <c r="Q590" i="1" s="1"/>
  <c r="N463" i="1"/>
  <c r="Q460" i="1" s="1"/>
  <c r="B17" i="2" s="1"/>
  <c r="N476" i="1"/>
  <c r="Q462" i="1" s="1"/>
  <c r="D17" i="2" s="1"/>
  <c r="N412" i="1"/>
  <c r="Q398" i="1" s="1"/>
  <c r="N335" i="1"/>
  <c r="Q332" i="1" s="1"/>
  <c r="B14" i="2" s="1"/>
  <c r="N547" i="1"/>
  <c r="Q526" i="1" s="1"/>
  <c r="E20" i="2" s="1"/>
  <c r="N729" i="1"/>
  <c r="Q714" i="1" s="1"/>
  <c r="D26" i="2" s="1"/>
  <c r="N508" i="1"/>
  <c r="Q495" i="1" s="1"/>
  <c r="D18" i="2" s="1"/>
  <c r="N380" i="1"/>
  <c r="Q366" i="1" s="1"/>
  <c r="D15" i="2" s="1"/>
  <c r="N736" i="1"/>
  <c r="Q715" i="1" s="1"/>
  <c r="E26" i="2" s="1"/>
  <c r="N698" i="1"/>
  <c r="Q683" i="1" s="1"/>
  <c r="D25" i="2" s="1"/>
  <c r="N692" i="1"/>
  <c r="Q682" i="1" s="1"/>
  <c r="C25" i="2" s="1"/>
  <c r="N723" i="1"/>
  <c r="Q713" i="1" s="1"/>
  <c r="C26" i="2" s="1"/>
  <c r="N661" i="1"/>
  <c r="Q651" i="1" s="1"/>
  <c r="C24" i="2" s="1"/>
  <c r="N654" i="1"/>
  <c r="Q650" i="1" s="1"/>
  <c r="N559" i="1"/>
  <c r="Q551" i="1" s="1"/>
  <c r="B21" i="2" s="1"/>
  <c r="N534" i="1"/>
  <c r="Q524" i="1" s="1"/>
  <c r="C20" i="2" s="1"/>
  <c r="N515" i="1"/>
  <c r="Q496" i="1" s="1"/>
  <c r="E18" i="2" s="1"/>
  <c r="N483" i="1"/>
  <c r="Q463" i="1" s="1"/>
  <c r="E17" i="2" s="1"/>
  <c r="N438" i="1"/>
  <c r="Q429" i="1" s="1"/>
  <c r="C16" i="2" s="1"/>
  <c r="N419" i="1"/>
  <c r="Q399" i="1" s="1"/>
  <c r="N399" i="1"/>
  <c r="Q396" i="1" s="1"/>
  <c r="N367" i="1"/>
  <c r="N374" i="1"/>
  <c r="Q365" i="1" s="1"/>
  <c r="C15" i="2" s="1"/>
  <c r="N355" i="1"/>
  <c r="Q335" i="1" s="1"/>
  <c r="E14" i="2" s="1"/>
  <c r="N348" i="1"/>
  <c r="Q334" i="1" s="1"/>
  <c r="D14" i="2" s="1"/>
  <c r="N342" i="1"/>
  <c r="Q333" i="1" s="1"/>
  <c r="C14" i="2" s="1"/>
  <c r="N310" i="1"/>
  <c r="Q300" i="1" s="1"/>
  <c r="C13" i="2" s="1"/>
  <c r="N323" i="1"/>
  <c r="Q302" i="1" s="1"/>
  <c r="E13" i="2" s="1"/>
  <c r="N316" i="1"/>
  <c r="Q301" i="1" s="1"/>
  <c r="D13" i="2" s="1"/>
  <c r="N303" i="1"/>
  <c r="N290" i="1"/>
  <c r="Q270" i="1" s="1"/>
  <c r="E12" i="2" s="1"/>
  <c r="N283" i="1"/>
  <c r="Q269" i="1" s="1"/>
  <c r="D12" i="2" s="1"/>
  <c r="N431" i="1"/>
  <c r="Q428" i="1" s="1"/>
  <c r="B16" i="2" s="1"/>
  <c r="N277" i="1"/>
  <c r="Q268" i="1" s="1"/>
  <c r="C12" i="2" s="1"/>
  <c r="N270" i="1"/>
  <c r="N257" i="1"/>
  <c r="Q236" i="1" s="1"/>
  <c r="E11" i="2" s="1"/>
  <c r="N250" i="1"/>
  <c r="Q235" i="1" s="1"/>
  <c r="D11" i="2" s="1"/>
  <c r="N244" i="1"/>
  <c r="Q234" i="1" s="1"/>
  <c r="C11" i="2" s="1"/>
  <c r="N237" i="1"/>
  <c r="Q233" i="1" s="1"/>
  <c r="B11" i="2" s="1"/>
  <c r="N218" i="1"/>
  <c r="Q205" i="1" s="1"/>
  <c r="D10" i="2" s="1"/>
  <c r="N193" i="1"/>
  <c r="Q173" i="1" s="1"/>
  <c r="E9" i="2" s="1"/>
  <c r="N186" i="1"/>
  <c r="Q172" i="1" s="1"/>
  <c r="D9" i="2" s="1"/>
  <c r="N180" i="1"/>
  <c r="Q171" i="1" s="1"/>
  <c r="C9" i="2" s="1"/>
  <c r="N173" i="1"/>
  <c r="N148" i="1"/>
  <c r="Q137" i="1" s="1"/>
  <c r="C8" i="2" s="1"/>
  <c r="N161" i="1"/>
  <c r="Q139" i="1" s="1"/>
  <c r="E8" i="2" s="1"/>
  <c r="N154" i="1"/>
  <c r="Q138" i="1" s="1"/>
  <c r="D8" i="2" s="1"/>
  <c r="N141" i="1"/>
  <c r="N129" i="1"/>
  <c r="Q104" i="1" s="1"/>
  <c r="E7" i="2" s="1"/>
  <c r="N122" i="1"/>
  <c r="Q103" i="1" s="1"/>
  <c r="D7" i="2" s="1"/>
  <c r="N116" i="1"/>
  <c r="Q102" i="1" s="1"/>
  <c r="C7" i="2" s="1"/>
  <c r="N109" i="1"/>
  <c r="Q101" i="1" s="1"/>
  <c r="B7" i="2" s="1"/>
  <c r="N97" i="1"/>
  <c r="Q76" i="1" s="1"/>
  <c r="E6" i="2" s="1"/>
  <c r="N90" i="1"/>
  <c r="Q75" i="1" s="1"/>
  <c r="D6" i="2" s="1"/>
  <c r="L75" i="1"/>
  <c r="I75" i="1"/>
  <c r="M75" i="1"/>
  <c r="L81" i="1"/>
  <c r="M81" i="1"/>
  <c r="J81" i="1"/>
  <c r="I81" i="1"/>
  <c r="M73" i="1"/>
  <c r="L73" i="1"/>
  <c r="J73" i="1"/>
  <c r="I73" i="1"/>
  <c r="N51" i="1"/>
  <c r="Q41" i="1" s="1"/>
  <c r="C5" i="2" s="1"/>
  <c r="N30" i="1"/>
  <c r="Q9" i="1" s="1"/>
  <c r="E4" i="2" s="1"/>
  <c r="N630" i="1"/>
  <c r="Q620" i="1" s="1"/>
  <c r="C23" i="2" s="1"/>
  <c r="N716" i="1"/>
  <c r="Q712" i="1" s="1"/>
  <c r="N579" i="1"/>
  <c r="Q554" i="1" s="1"/>
  <c r="E21" i="2" s="1"/>
  <c r="N470" i="1"/>
  <c r="N212" i="1"/>
  <c r="Q204" i="1" s="1"/>
  <c r="C10" i="2" s="1"/>
  <c r="N64" i="1"/>
  <c r="Q43" i="1" s="1"/>
  <c r="E5" i="2" s="1"/>
  <c r="M82" i="1"/>
  <c r="L82" i="1"/>
  <c r="J82" i="1"/>
  <c r="K82" i="1"/>
  <c r="N604" i="1"/>
  <c r="Q589" i="1" s="1"/>
  <c r="J79" i="1"/>
  <c r="M79" i="1"/>
  <c r="L79" i="1"/>
  <c r="K79" i="1"/>
  <c r="N44" i="1"/>
  <c r="I79" i="1"/>
  <c r="N674" i="1"/>
  <c r="Q653" i="1" s="1"/>
  <c r="E24" i="2" s="1"/>
  <c r="N667" i="1"/>
  <c r="Q652" i="1" s="1"/>
  <c r="D24" i="2" s="1"/>
  <c r="N591" i="1"/>
  <c r="Q587" i="1" s="1"/>
  <c r="N636" i="1"/>
  <c r="Q621" i="1" s="1"/>
  <c r="D23" i="2" s="1"/>
  <c r="N572" i="1"/>
  <c r="Q553" i="1" s="1"/>
  <c r="D21" i="2" s="1"/>
  <c r="N566" i="1"/>
  <c r="Q552" i="1" s="1"/>
  <c r="C21" i="2" s="1"/>
  <c r="N502" i="1"/>
  <c r="Q494" i="1" s="1"/>
  <c r="C18" i="2" s="1"/>
  <c r="Q203" i="1"/>
  <c r="B10" i="2" s="1"/>
  <c r="N754" i="1"/>
  <c r="Q744" i="1" s="1"/>
  <c r="C27" i="2" s="1"/>
  <c r="N643" i="1"/>
  <c r="Q622" i="1" s="1"/>
  <c r="E23" i="2" s="1"/>
  <c r="N747" i="1"/>
  <c r="N540" i="1"/>
  <c r="Q525" i="1" s="1"/>
  <c r="D20" i="2" s="1"/>
  <c r="N17" i="1"/>
  <c r="Q7" i="1" s="1"/>
  <c r="C4" i="2" s="1"/>
  <c r="N10" i="1"/>
  <c r="N57" i="1"/>
  <c r="Q42" i="1" s="1"/>
  <c r="D5" i="2" s="1"/>
  <c r="N705" i="1"/>
  <c r="Q684" i="1" s="1"/>
  <c r="E25" i="2" s="1"/>
  <c r="N527" i="1"/>
  <c r="N495" i="1"/>
  <c r="N623" i="1"/>
  <c r="Q619" i="1" s="1"/>
  <c r="J83" i="1"/>
  <c r="M83" i="1"/>
  <c r="K83" i="1"/>
  <c r="L83" i="1"/>
  <c r="M76" i="1"/>
  <c r="L76" i="1"/>
  <c r="K76" i="1"/>
  <c r="J76" i="1"/>
  <c r="N23" i="1"/>
  <c r="Q8" i="1" s="1"/>
  <c r="D4" i="2" s="1"/>
  <c r="B19" i="2" l="1"/>
  <c r="B22" i="2"/>
  <c r="D19" i="2"/>
  <c r="D22" i="2"/>
  <c r="Q6" i="1"/>
  <c r="B4" i="2" s="1"/>
  <c r="N32" i="1"/>
  <c r="E19" i="2"/>
  <c r="E22" i="2"/>
  <c r="B24" i="2"/>
  <c r="Q654" i="1"/>
  <c r="C19" i="2"/>
  <c r="C22" i="2"/>
  <c r="Q747" i="1"/>
  <c r="B26" i="2"/>
  <c r="Q716" i="1"/>
  <c r="Q685" i="1"/>
  <c r="B25" i="2"/>
  <c r="Q623" i="1"/>
  <c r="B23" i="2"/>
  <c r="E28" i="2"/>
  <c r="D28" i="2"/>
  <c r="Q591" i="1"/>
  <c r="Q555" i="1"/>
  <c r="Q432" i="1"/>
  <c r="N453" i="1"/>
  <c r="Q400" i="1"/>
  <c r="N421" i="1"/>
  <c r="N389" i="1"/>
  <c r="Q364" i="1"/>
  <c r="N357" i="1"/>
  <c r="Q336" i="1"/>
  <c r="N325" i="1"/>
  <c r="Q299" i="1"/>
  <c r="N292" i="1"/>
  <c r="Q267" i="1"/>
  <c r="Q237" i="1"/>
  <c r="N259" i="1"/>
  <c r="Q207" i="1"/>
  <c r="N195" i="1"/>
  <c r="Q170" i="1"/>
  <c r="N163" i="1"/>
  <c r="Q136" i="1"/>
  <c r="Q105" i="1"/>
  <c r="N131" i="1"/>
  <c r="N77" i="1"/>
  <c r="Q73" i="1" s="1"/>
  <c r="B6" i="2" s="1"/>
  <c r="Q10" i="1"/>
  <c r="N66" i="1"/>
  <c r="Q40" i="1"/>
  <c r="Q44" i="1" s="1"/>
  <c r="N517" i="1"/>
  <c r="Q493" i="1"/>
  <c r="N581" i="1"/>
  <c r="N227" i="1"/>
  <c r="Q461" i="1"/>
  <c r="N485" i="1"/>
  <c r="N549" i="1"/>
  <c r="Q523" i="1"/>
  <c r="N613" i="1"/>
  <c r="N84" i="1"/>
  <c r="Q74" i="1" s="1"/>
  <c r="C6" i="2" s="1"/>
  <c r="Q527" i="1" l="1"/>
  <c r="B20" i="2"/>
  <c r="Q497" i="1"/>
  <c r="B18" i="2"/>
  <c r="B5" i="2"/>
  <c r="Q174" i="1"/>
  <c r="B9" i="2"/>
  <c r="Q303" i="1"/>
  <c r="B13" i="2"/>
  <c r="Q368" i="1"/>
  <c r="B15" i="2"/>
  <c r="Q464" i="1"/>
  <c r="C17" i="2"/>
  <c r="C28" i="2" s="1"/>
  <c r="Q271" i="1"/>
  <c r="B12" i="2"/>
  <c r="Q140" i="1"/>
  <c r="B8" i="2"/>
  <c r="Q77" i="1"/>
  <c r="N99" i="1"/>
  <c r="B28" i="2" l="1"/>
</calcChain>
</file>

<file path=xl/sharedStrings.xml><?xml version="1.0" encoding="utf-8"?>
<sst xmlns="http://schemas.openxmlformats.org/spreadsheetml/2006/main" count="3187" uniqueCount="81">
  <si>
    <t>La presente encuesta, tiene como objetivo conocer la opinión respecto a la capacitación y sobre los resultados del mismo. Le pedimos que evalúe los siguientes puntos en la escala indicada.</t>
  </si>
  <si>
    <t xml:space="preserve">Preguntas </t>
  </si>
  <si>
    <t>Resultados</t>
  </si>
  <si>
    <t>Factor: Amabilidad</t>
  </si>
  <si>
    <t>Malo</t>
  </si>
  <si>
    <t>Regular</t>
  </si>
  <si>
    <t>Bueno</t>
  </si>
  <si>
    <t>Muy Bueno</t>
  </si>
  <si>
    <t>Excelente</t>
  </si>
  <si>
    <t>Total</t>
  </si>
  <si>
    <t>Factor</t>
  </si>
  <si>
    <t>Promedio</t>
  </si>
  <si>
    <t>1. ¿Qué tanto el facilitador mostró interés en usted durante el curso?</t>
  </si>
  <si>
    <t>-</t>
  </si>
  <si>
    <t>Amabilidad</t>
  </si>
  <si>
    <t>2. ¿El facilitador respondió a sus preguntas y dudas?</t>
  </si>
  <si>
    <t>Profesionalidad</t>
  </si>
  <si>
    <t>3. ¿Cómo el trato del facilitador al responder sus preguntas y dudas</t>
  </si>
  <si>
    <t>Fiabilidad</t>
  </si>
  <si>
    <t xml:space="preserve">4. ¿En los procesos de inscripción el personal de La INAGUJA le trató de manera cortés y servicial? </t>
  </si>
  <si>
    <t>Accesibilidad</t>
  </si>
  <si>
    <t>Promedio y Sumatoria</t>
  </si>
  <si>
    <t>Factor: Profesionalidad</t>
  </si>
  <si>
    <t>5. ¿Cómo califica el método de enseñanza del facilitador?</t>
  </si>
  <si>
    <t>6. ¿El facilitador mantuvo siempre un lenguaje y actitud profesional?</t>
  </si>
  <si>
    <t>7. ¿Qué tan puntual fue el facilitador a la hora de iniciar la capacitación?</t>
  </si>
  <si>
    <t>8. El contenido desarrollado en la capacitación, ¿cumplió con sus expectativas?</t>
  </si>
  <si>
    <t>9. ¿El facilitador muestra apertura y flexibilidad a dferentes puntos de vista?</t>
  </si>
  <si>
    <t>Factor: Fiabilidad</t>
  </si>
  <si>
    <t>10. ¿Cómo calificas el material y los recursos proporcionados para la capacitación?</t>
  </si>
  <si>
    <t xml:space="preserve">11. ¿Te sentías seguro/a usando las máquinas o recursos del taller? </t>
  </si>
  <si>
    <t>12. ¿Cómo califica las instalaciones para la capacitación?</t>
  </si>
  <si>
    <t>13. ¿Los programas de capacitación se ajustan sus necesidades?</t>
  </si>
  <si>
    <t xml:space="preserve">Factor: Accesibilidad </t>
  </si>
  <si>
    <t>14. Cuando solicitó informaciones ¿Fueron entregadas rápidamente?</t>
  </si>
  <si>
    <t>15. ¿Cómo calificas el proceso de inscripción a los cursos?</t>
  </si>
  <si>
    <t>16. ¿Cómo calificarías las facilidades de acceder al taller?</t>
  </si>
  <si>
    <t>17. ¿Cómo calificas la atención al cliente por parte de La INAGUJA?</t>
  </si>
  <si>
    <t>18. ¿Cómo calificaría la variedad de nuestras ofertas formativas?</t>
  </si>
  <si>
    <r>
      <rPr>
        <sz val="12"/>
        <color theme="1"/>
        <rFont val="Times New Roman"/>
        <family val="1"/>
      </rPr>
      <t xml:space="preserve">En general </t>
    </r>
    <r>
      <rPr>
        <sz val="12"/>
        <color rgb="FF000000"/>
        <rFont val="Times New Roman"/>
        <family val="1"/>
      </rPr>
      <t xml:space="preserve">¿Cómo calificas la capacitación que tomaste? </t>
    </r>
  </si>
  <si>
    <t>Promedio General</t>
  </si>
  <si>
    <r>
      <rPr>
        <sz val="12"/>
        <color rgb="FF000000"/>
        <rFont val="Times New Roman"/>
        <family val="1"/>
      </rPr>
      <t xml:space="preserve">En general </t>
    </r>
    <r>
      <rPr>
        <sz val="12"/>
        <color rgb="FF000000"/>
        <rFont val="Times New Roman"/>
        <family val="1"/>
      </rPr>
      <t xml:space="preserve">¿Cómo calificas la capacitación que tomaste? </t>
    </r>
  </si>
  <si>
    <t xml:space="preserve">MATRIZ DE ATRIBUTOS CONSOLIDADO </t>
  </si>
  <si>
    <t xml:space="preserve">Curso o Diplomado </t>
  </si>
  <si>
    <t xml:space="preserve">Atributo </t>
  </si>
  <si>
    <t>Capacitación Basico Empresarial  23/10/2022</t>
  </si>
  <si>
    <t>H</t>
  </si>
  <si>
    <t>Capacitacion  Lenceria para el Hogar 14/11/2022 HASTA 18/11/2022</t>
  </si>
  <si>
    <t>Capacitación Marketing de Moda 30/09/2022 Hasta 17/10/2022</t>
  </si>
  <si>
    <t>Capacitación  Mercadeo y ventas  18/11/2022</t>
  </si>
  <si>
    <t>Capacitación Gestion admnistrativa 11/11/2022</t>
  </si>
  <si>
    <t>Capacitacion Liderazgo y Supervicion  28/10/2022</t>
  </si>
  <si>
    <t>Capacitacion   Seguridadad y Salud Ocupacional  21/10/2022</t>
  </si>
  <si>
    <t>Capacitacion Empoderamiento Empresarial 04/11/2022</t>
  </si>
  <si>
    <t>Capacitacion   Comunicación Efectiva 14/10/2022</t>
  </si>
  <si>
    <t xml:space="preserve">Capacitacion   Confeccion de Cojines Decorativos Desde 27/9/2022 Hasta  4/10/2022 </t>
  </si>
  <si>
    <t>Capacitacion   Emprendimiento para Mypime 8/10/ hqasta 5/11/2022</t>
  </si>
  <si>
    <t>Capacitacion  Formacion Humana 07/10/2022</t>
  </si>
  <si>
    <t>Capacitacion   Disenos de proyecto 16/10/22</t>
  </si>
  <si>
    <t>Capacitacion   Confeccion Domestica de Manteleria y cover  8/8/2022 hasta 12/8/202</t>
  </si>
  <si>
    <t>Capacitacion   Emprendimiento para Mypime 8/10/ hasta 5/11/2022</t>
  </si>
  <si>
    <t>Capacitacion   Confeccion de cartera 26//9/2022</t>
  </si>
  <si>
    <t>Capacitacion   Confeccion de Carteras en tela 26/6/2022</t>
  </si>
  <si>
    <t>Capacitacion  Decoracion navideña 16/9//2022 hasta 14/10/2022</t>
  </si>
  <si>
    <t>Capacitacion   Marketing en moda (Practica de diseno de vitrina, fotografias editorial ,comercial y selec cion de localizacion )  047/11/2022</t>
  </si>
  <si>
    <t>Capacitacion   Operación De Maquina Plana De Una Aguja 3/9/2022/ HASTA 25/11/2022</t>
  </si>
  <si>
    <t>Capacitacion   Basico En Contabilidad 09/10/2022</t>
  </si>
  <si>
    <t>Capacitacion   De Modas Para Empremdedores 01/8//2022 hasta 21/10/2022</t>
  </si>
  <si>
    <t>Capacitacion   Confeccion Domestica de Manteleria y Cover  8/8/2022 hasta 12/8/202</t>
  </si>
  <si>
    <t>Confeccion de cartera 26//9/2022</t>
  </si>
  <si>
    <t>Capacitacion de marketing y moda (diseno de vitrina, fotografia editorial y comerc.</t>
  </si>
  <si>
    <t>Capacitacion   Operación De Maquina Plana De Una Aguja 3/9/2022</t>
  </si>
  <si>
    <t>Diseno de Proyecto 16/10/2022</t>
  </si>
  <si>
    <t xml:space="preserve">Promedio </t>
  </si>
  <si>
    <t>Artesania en Bisuteria ( vulnerable)  2/10/2022 hasta 7/10/2022</t>
  </si>
  <si>
    <t xml:space="preserve">Capacitacion   Artesanos en Bisuteria  (Vulnerable) 2/7//2022  </t>
  </si>
  <si>
    <t xml:space="preserve"> </t>
  </si>
  <si>
    <t>Capacitacion   Confeccionista E Instalador de cortinas  y cenefas 28/9/2022  Hasta 12/10/2022</t>
  </si>
  <si>
    <t>Capacitacion   Confecciones de Camisas 10/10/2022</t>
  </si>
  <si>
    <t>Capacitacion   Confecciones de Camisas 10/10/2022 hasta 14/10/2022</t>
  </si>
  <si>
    <t>Capacitacion   Confeccionista E Instalador de cortinas y Cenefas  28/9/2022  Hasta 12/10/2022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</si>
</sst>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b/>
      <sz val="11"/>
      <color rgb="FFFFFFFF"/>
      <name val="Calibri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0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002060"/>
        <bgColor rgb="FF002060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ont="1" applyAlignment="1"/>
    <xf numFmtId="0" fontId="2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9" fontId="5" fillId="5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9" fontId="5" fillId="0" borderId="10" xfId="0" applyNumberFormat="1" applyFont="1" applyBorder="1" applyAlignment="1">
      <alignment horizontal="center"/>
    </xf>
    <xf numFmtId="0" fontId="5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9" fontId="6" fillId="5" borderId="10" xfId="0" applyNumberFormat="1" applyFont="1" applyFill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/>
    </xf>
    <xf numFmtId="0" fontId="2" fillId="3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9" fontId="5" fillId="5" borderId="10" xfId="0" applyNumberFormat="1" applyFont="1" applyFill="1" applyBorder="1" applyAlignment="1">
      <alignment horizontal="center" vertical="center" wrapText="1"/>
    </xf>
    <xf numFmtId="9" fontId="5" fillId="5" borderId="11" xfId="0" applyNumberFormat="1" applyFont="1" applyFill="1" applyBorder="1" applyAlignment="1">
      <alignment horizontal="center" vertical="center" wrapText="1"/>
    </xf>
    <xf numFmtId="9" fontId="6" fillId="5" borderId="11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9" fontId="4" fillId="6" borderId="10" xfId="0" applyNumberFormat="1" applyFont="1" applyFill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9" fontId="7" fillId="6" borderId="10" xfId="0" applyNumberFormat="1" applyFont="1" applyFill="1" applyBorder="1" applyAlignment="1">
      <alignment horizontal="center" vertical="center" wrapText="1"/>
    </xf>
    <xf numFmtId="9" fontId="7" fillId="6" borderId="11" xfId="0" applyNumberFormat="1" applyFont="1" applyFill="1" applyBorder="1" applyAlignment="1">
      <alignment horizontal="center" vertical="center" wrapText="1"/>
    </xf>
    <xf numFmtId="9" fontId="7" fillId="5" borderId="10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9" fontId="8" fillId="6" borderId="10" xfId="0" applyNumberFormat="1" applyFont="1" applyFill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2" borderId="16" xfId="0" applyFont="1" applyFill="1" applyBorder="1" applyAlignment="1">
      <alignment horizontal="center" wrapText="1"/>
    </xf>
    <xf numFmtId="0" fontId="5" fillId="0" borderId="8" xfId="0" applyFont="1" applyBorder="1" applyAlignment="1"/>
    <xf numFmtId="0" fontId="1" fillId="3" borderId="16" xfId="0" applyFont="1" applyFill="1" applyBorder="1" applyAlignment="1">
      <alignment wrapText="1"/>
    </xf>
    <xf numFmtId="0" fontId="3" fillId="3" borderId="9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5" fillId="0" borderId="15" xfId="0" applyFont="1" applyBorder="1" applyAlignment="1"/>
    <xf numFmtId="0" fontId="4" fillId="0" borderId="16" xfId="0" applyFont="1" applyBorder="1" applyAlignment="1">
      <alignment wrapText="1"/>
    </xf>
    <xf numFmtId="0" fontId="5" fillId="0" borderId="9" xfId="0" applyFont="1" applyBorder="1"/>
    <xf numFmtId="0" fontId="6" fillId="4" borderId="9" xfId="0" applyFont="1" applyFill="1" applyBorder="1" applyAlignment="1">
      <alignment horizontal="center" wrapText="1"/>
    </xf>
    <xf numFmtId="9" fontId="5" fillId="0" borderId="9" xfId="0" applyNumberFormat="1" applyFont="1" applyBorder="1" applyAlignment="1">
      <alignment horizontal="center" wrapText="1"/>
    </xf>
    <xf numFmtId="9" fontId="6" fillId="0" borderId="9" xfId="0" applyNumberFormat="1" applyFont="1" applyBorder="1" applyAlignment="1">
      <alignment horizontal="center" wrapText="1"/>
    </xf>
    <xf numFmtId="9" fontId="5" fillId="5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9" fontId="5" fillId="0" borderId="9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7" fillId="5" borderId="16" xfId="0" applyFont="1" applyFill="1" applyBorder="1" applyAlignment="1">
      <alignment wrapText="1"/>
    </xf>
    <xf numFmtId="0" fontId="5" fillId="5" borderId="9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wrapText="1"/>
    </xf>
    <xf numFmtId="9" fontId="6" fillId="5" borderId="9" xfId="0" applyNumberFormat="1" applyFont="1" applyFill="1" applyBorder="1" applyAlignment="1">
      <alignment horizontal="center" wrapText="1"/>
    </xf>
    <xf numFmtId="9" fontId="6" fillId="0" borderId="9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9" fontId="5" fillId="5" borderId="9" xfId="0" applyNumberFormat="1" applyFont="1" applyFill="1" applyBorder="1" applyAlignment="1">
      <alignment horizontal="center" wrapText="1"/>
    </xf>
    <xf numFmtId="0" fontId="8" fillId="6" borderId="16" xfId="0" applyFont="1" applyFill="1" applyBorder="1" applyAlignment="1">
      <alignment wrapText="1"/>
    </xf>
    <xf numFmtId="0" fontId="5" fillId="6" borderId="9" xfId="0" applyFont="1" applyFill="1" applyBorder="1"/>
    <xf numFmtId="0" fontId="7" fillId="4" borderId="9" xfId="0" applyFont="1" applyFill="1" applyBorder="1" applyAlignment="1">
      <alignment horizontal="center" wrapText="1"/>
    </xf>
    <xf numFmtId="9" fontId="4" fillId="6" borderId="9" xfId="0" applyNumberFormat="1" applyFont="1" applyFill="1" applyBorder="1" applyAlignment="1">
      <alignment horizontal="center" wrapText="1"/>
    </xf>
    <xf numFmtId="9" fontId="4" fillId="0" borderId="9" xfId="0" applyNumberFormat="1" applyFont="1" applyBorder="1" applyAlignment="1">
      <alignment horizontal="center" wrapText="1"/>
    </xf>
    <xf numFmtId="9" fontId="4" fillId="0" borderId="17" xfId="0" applyNumberFormat="1" applyFont="1" applyBorder="1" applyAlignment="1">
      <alignment horizontal="center" wrapText="1"/>
    </xf>
    <xf numFmtId="9" fontId="4" fillId="0" borderId="18" xfId="0" applyNumberFormat="1" applyFont="1" applyBorder="1" applyAlignment="1">
      <alignment horizontal="center" wrapText="1"/>
    </xf>
    <xf numFmtId="0" fontId="5" fillId="5" borderId="9" xfId="0" applyFont="1" applyFill="1" applyBorder="1"/>
    <xf numFmtId="0" fontId="7" fillId="0" borderId="16" xfId="0" applyFont="1" applyBorder="1" applyAlignment="1">
      <alignment wrapText="1"/>
    </xf>
    <xf numFmtId="0" fontId="7" fillId="6" borderId="9" xfId="0" applyFont="1" applyFill="1" applyBorder="1" applyAlignment="1">
      <alignment horizontal="center" wrapText="1"/>
    </xf>
    <xf numFmtId="9" fontId="7" fillId="6" borderId="9" xfId="0" applyNumberFormat="1" applyFont="1" applyFill="1" applyBorder="1" applyAlignment="1">
      <alignment horizontal="center" wrapText="1"/>
    </xf>
    <xf numFmtId="9" fontId="7" fillId="5" borderId="9" xfId="0" applyNumberFormat="1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9" fontId="8" fillId="6" borderId="9" xfId="0" applyNumberFormat="1" applyFont="1" applyFill="1" applyBorder="1" applyAlignment="1">
      <alignment horizontal="center" wrapText="1"/>
    </xf>
    <xf numFmtId="9" fontId="8" fillId="0" borderId="9" xfId="0" applyNumberFormat="1" applyFont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0" fillId="0" borderId="0" xfId="0" applyAlignment="1">
      <alignment horizontal="center"/>
    </xf>
    <xf numFmtId="9" fontId="0" fillId="8" borderId="20" xfId="0" applyNumberFormat="1" applyFill="1" applyBorder="1" applyAlignment="1">
      <alignment horizontal="center"/>
    </xf>
    <xf numFmtId="9" fontId="0" fillId="0" borderId="0" xfId="0" applyNumberFormat="1" applyFont="1" applyAlignment="1"/>
    <xf numFmtId="0" fontId="12" fillId="9" borderId="20" xfId="0" applyFont="1" applyFill="1" applyBorder="1" applyAlignment="1"/>
    <xf numFmtId="9" fontId="12" fillId="9" borderId="20" xfId="0" applyNumberFormat="1" applyFont="1" applyFill="1" applyBorder="1" applyAlignment="1">
      <alignment horizontal="center" vertical="center"/>
    </xf>
    <xf numFmtId="9" fontId="6" fillId="9" borderId="9" xfId="0" applyNumberFormat="1" applyFont="1" applyFill="1" applyBorder="1" applyAlignment="1">
      <alignment horizontal="center"/>
    </xf>
    <xf numFmtId="9" fontId="12" fillId="9" borderId="20" xfId="0" applyNumberFormat="1" applyFont="1" applyFill="1" applyBorder="1" applyAlignment="1">
      <alignment horizontal="center"/>
    </xf>
    <xf numFmtId="0" fontId="12" fillId="9" borderId="20" xfId="0" applyFont="1" applyFill="1" applyBorder="1"/>
    <xf numFmtId="0" fontId="5" fillId="0" borderId="15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Q769"/>
  <sheetViews>
    <sheetView tabSelected="1" topLeftCell="C736" zoomScaleNormal="100" workbookViewId="0">
      <selection activeCell="B1" sqref="B1:Q768"/>
    </sheetView>
  </sheetViews>
  <sheetFormatPr defaultColWidth="12.625" defaultRowHeight="15" customHeight="1" x14ac:dyDescent="0.2"/>
  <cols>
    <col min="1" max="1" width="9.375" style="1" customWidth="1"/>
    <col min="2" max="2" width="34" style="1" customWidth="1"/>
    <col min="3" max="3" width="5.875" style="1" customWidth="1"/>
    <col min="4" max="4" width="9.25" style="1" customWidth="1"/>
    <col min="5" max="5" width="8" style="1" customWidth="1"/>
    <col min="6" max="6" width="12.5" style="1" customWidth="1"/>
    <col min="7" max="8" width="11.375" style="1" customWidth="1"/>
    <col min="9" max="9" width="8.75" style="1" customWidth="1"/>
    <col min="10" max="12" width="12.5" style="1" customWidth="1"/>
    <col min="13" max="13" width="11.375" style="1" customWidth="1"/>
    <col min="14" max="15" width="9.375" style="1" customWidth="1"/>
    <col min="16" max="16" width="13.125" style="1" customWidth="1"/>
    <col min="17" max="17" width="8.625" style="1" customWidth="1"/>
    <col min="18" max="19" width="9.375" style="1" customWidth="1"/>
    <col min="20" max="20" width="13" style="1" customWidth="1"/>
    <col min="21" max="27" width="9.375" style="1" customWidth="1"/>
    <col min="28" max="16384" width="12.625" style="1"/>
  </cols>
  <sheetData>
    <row r="1" spans="2:17" ht="15" customHeight="1" thickTop="1" thickBot="1" x14ac:dyDescent="0.25">
      <c r="B1" s="118" t="s">
        <v>45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2:17" ht="15" customHeight="1" thickTop="1" x14ac:dyDescent="0.2">
      <c r="B2" s="109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</row>
    <row r="3" spans="2:17" ht="15.75" customHeight="1" thickBot="1" x14ac:dyDescent="0.25">
      <c r="B3" s="11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7"/>
    </row>
    <row r="4" spans="2:17" ht="16.5" customHeight="1" thickTop="1" thickBot="1" x14ac:dyDescent="0.25">
      <c r="B4" s="2" t="s">
        <v>1</v>
      </c>
      <c r="C4" s="106" t="s">
        <v>2</v>
      </c>
      <c r="D4" s="107"/>
      <c r="E4" s="107"/>
      <c r="F4" s="107"/>
      <c r="G4" s="107"/>
      <c r="H4" s="108"/>
      <c r="I4" s="106" t="s">
        <v>2</v>
      </c>
      <c r="J4" s="107"/>
      <c r="K4" s="107"/>
      <c r="L4" s="107"/>
      <c r="M4" s="107"/>
      <c r="N4" s="108"/>
    </row>
    <row r="5" spans="2:17" ht="17.25" thickTop="1" thickBot="1" x14ac:dyDescent="0.25">
      <c r="B5" s="3" t="s">
        <v>3</v>
      </c>
      <c r="C5" s="4" t="s">
        <v>4</v>
      </c>
      <c r="D5" s="4" t="s">
        <v>5</v>
      </c>
      <c r="E5" s="4" t="s">
        <v>6</v>
      </c>
      <c r="F5" s="4"/>
      <c r="G5" s="4" t="s">
        <v>8</v>
      </c>
      <c r="H5" s="5" t="s">
        <v>9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6" t="s">
        <v>9</v>
      </c>
      <c r="P5" s="4" t="s">
        <v>10</v>
      </c>
      <c r="Q5" s="4" t="s">
        <v>11</v>
      </c>
    </row>
    <row r="6" spans="2:17" ht="33" thickTop="1" thickBot="1" x14ac:dyDescent="0.3">
      <c r="B6" s="7" t="s">
        <v>12</v>
      </c>
      <c r="C6" s="8"/>
      <c r="D6" s="8"/>
      <c r="E6" s="8"/>
      <c r="F6" s="8">
        <v>2</v>
      </c>
      <c r="G6" s="8">
        <v>22</v>
      </c>
      <c r="H6" s="9">
        <f>SUM(C6:G6)</f>
        <v>24</v>
      </c>
      <c r="I6" s="10">
        <f>C6/H6</f>
        <v>0</v>
      </c>
      <c r="J6" s="10">
        <f>D6/H6</f>
        <v>0</v>
      </c>
      <c r="K6" s="10">
        <f>E6/H6</f>
        <v>0</v>
      </c>
      <c r="L6" s="10">
        <f>F6/H6</f>
        <v>8.3333333333333329E-2</v>
      </c>
      <c r="M6" s="11">
        <f>G6/H6</f>
        <v>0.91666666666666663</v>
      </c>
      <c r="N6" s="12" t="s">
        <v>13</v>
      </c>
      <c r="P6" s="13" t="s">
        <v>14</v>
      </c>
      <c r="Q6" s="14">
        <f>N10</f>
        <v>0.91666666666666663</v>
      </c>
    </row>
    <row r="7" spans="2:17" ht="33" thickTop="1" thickBot="1" x14ac:dyDescent="0.3">
      <c r="B7" s="7" t="s">
        <v>15</v>
      </c>
      <c r="C7" s="8"/>
      <c r="D7" s="8"/>
      <c r="E7" s="8"/>
      <c r="F7" s="8">
        <v>2</v>
      </c>
      <c r="G7" s="8">
        <v>22</v>
      </c>
      <c r="H7" s="9">
        <f>SUM(C7:G7)</f>
        <v>24</v>
      </c>
      <c r="I7" s="10">
        <f>C7/H7</f>
        <v>0</v>
      </c>
      <c r="J7" s="10">
        <f>D7/H7</f>
        <v>0</v>
      </c>
      <c r="K7" s="10">
        <f>E7/H7</f>
        <v>0</v>
      </c>
      <c r="L7" s="10">
        <f>F7/H7</f>
        <v>8.3333333333333329E-2</v>
      </c>
      <c r="M7" s="11">
        <f>G7/H7</f>
        <v>0.91666666666666663</v>
      </c>
      <c r="N7" s="15" t="s">
        <v>13</v>
      </c>
      <c r="P7" s="13" t="s">
        <v>16</v>
      </c>
      <c r="Q7" s="14">
        <f>N17</f>
        <v>0.92000000000000015</v>
      </c>
    </row>
    <row r="8" spans="2:17" ht="33" thickTop="1" thickBot="1" x14ac:dyDescent="0.3">
      <c r="B8" s="7" t="s">
        <v>17</v>
      </c>
      <c r="C8" s="8"/>
      <c r="D8" s="8"/>
      <c r="E8" s="8"/>
      <c r="F8" s="8">
        <v>2</v>
      </c>
      <c r="G8" s="8">
        <v>22</v>
      </c>
      <c r="H8" s="9">
        <f>SUM(C8:G8)</f>
        <v>24</v>
      </c>
      <c r="I8" s="10">
        <f>C8/H8</f>
        <v>0</v>
      </c>
      <c r="J8" s="10">
        <f>D8/H8</f>
        <v>0</v>
      </c>
      <c r="K8" s="10">
        <f>E8/H8</f>
        <v>0</v>
      </c>
      <c r="L8" s="10">
        <f>F8/H8</f>
        <v>8.3333333333333329E-2</v>
      </c>
      <c r="M8" s="11">
        <f>G8/H8</f>
        <v>0.91666666666666663</v>
      </c>
      <c r="N8" s="15" t="s">
        <v>13</v>
      </c>
      <c r="P8" s="13" t="s">
        <v>18</v>
      </c>
      <c r="Q8" s="14">
        <f>N23</f>
        <v>0.81625000000000003</v>
      </c>
    </row>
    <row r="9" spans="2:17" ht="48.75" thickTop="1" thickBot="1" x14ac:dyDescent="0.3">
      <c r="B9" s="7" t="s">
        <v>19</v>
      </c>
      <c r="C9" s="8"/>
      <c r="D9" s="8"/>
      <c r="E9" s="8"/>
      <c r="F9" s="8">
        <v>2</v>
      </c>
      <c r="G9" s="8">
        <v>22</v>
      </c>
      <c r="H9" s="9">
        <f>SUM(C9:G9)</f>
        <v>24</v>
      </c>
      <c r="I9" s="10">
        <f>C9/H9</f>
        <v>0</v>
      </c>
      <c r="J9" s="10">
        <f>D9/H9</f>
        <v>0</v>
      </c>
      <c r="K9" s="10">
        <f>E9/H9</f>
        <v>0</v>
      </c>
      <c r="L9" s="10">
        <f>F9/H9</f>
        <v>8.3333333333333329E-2</v>
      </c>
      <c r="M9" s="11">
        <f>G9/H9</f>
        <v>0.91666666666666663</v>
      </c>
      <c r="N9" s="15" t="s">
        <v>13</v>
      </c>
      <c r="P9" s="13" t="s">
        <v>20</v>
      </c>
      <c r="Q9" s="14">
        <f>N30</f>
        <v>0.70750988142292481</v>
      </c>
    </row>
    <row r="10" spans="2:17" ht="17.25" thickTop="1" thickBot="1" x14ac:dyDescent="0.3">
      <c r="B10" s="16" t="s">
        <v>21</v>
      </c>
      <c r="C10" s="17">
        <v>0</v>
      </c>
      <c r="D10" s="17">
        <f>SUM(D6:D9)</f>
        <v>0</v>
      </c>
      <c r="E10" s="17">
        <f>SUM(E6:E9)</f>
        <v>0</v>
      </c>
      <c r="F10" s="17">
        <f>SUM(F6:F9)</f>
        <v>8</v>
      </c>
      <c r="G10" s="17">
        <f>SUM(G6:G9)</f>
        <v>88</v>
      </c>
      <c r="H10" s="18">
        <f>SUM(C10:G10)</f>
        <v>96</v>
      </c>
      <c r="I10" s="17" t="s">
        <v>13</v>
      </c>
      <c r="J10" s="17" t="s">
        <v>13</v>
      </c>
      <c r="K10" s="17" t="s">
        <v>13</v>
      </c>
      <c r="L10" s="17" t="s">
        <v>13</v>
      </c>
      <c r="M10" s="15" t="s">
        <v>13</v>
      </c>
      <c r="N10" s="19">
        <f>(M6+M7+M8+M9)/4</f>
        <v>0.91666666666666663</v>
      </c>
      <c r="P10" s="13" t="s">
        <v>9</v>
      </c>
      <c r="Q10" s="20">
        <f>N32</f>
        <v>0.84010663702239796</v>
      </c>
    </row>
    <row r="11" spans="2:17" ht="17.25" thickTop="1" thickBot="1" x14ac:dyDescent="0.25">
      <c r="B11" s="21" t="s">
        <v>22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5" t="s">
        <v>9</v>
      </c>
      <c r="I11" s="4" t="s">
        <v>4</v>
      </c>
      <c r="J11" s="4" t="s">
        <v>5</v>
      </c>
      <c r="K11" s="4" t="s">
        <v>6</v>
      </c>
      <c r="L11" s="4" t="s">
        <v>7</v>
      </c>
      <c r="M11" s="22" t="s">
        <v>8</v>
      </c>
      <c r="N11" s="5" t="s">
        <v>9</v>
      </c>
    </row>
    <row r="12" spans="2:17" ht="33" thickTop="1" thickBot="1" x14ac:dyDescent="0.25">
      <c r="B12" s="7" t="s">
        <v>23</v>
      </c>
      <c r="C12" s="8"/>
      <c r="D12" s="8"/>
      <c r="E12" s="8"/>
      <c r="F12" s="8">
        <v>2</v>
      </c>
      <c r="G12" s="8">
        <v>23</v>
      </c>
      <c r="H12" s="9">
        <f t="shared" ref="H12:H17" si="0">SUM(C12:G12)</f>
        <v>25</v>
      </c>
      <c r="I12" s="10">
        <f>C12/H12</f>
        <v>0</v>
      </c>
      <c r="J12" s="10">
        <f>D12/H12</f>
        <v>0</v>
      </c>
      <c r="K12" s="10">
        <f>E12/H12</f>
        <v>0</v>
      </c>
      <c r="L12" s="10">
        <f>F12/H12</f>
        <v>0.08</v>
      </c>
      <c r="M12" s="11">
        <f>G12/H12</f>
        <v>0.92</v>
      </c>
      <c r="N12" s="15" t="s">
        <v>13</v>
      </c>
    </row>
    <row r="13" spans="2:17" ht="33" thickTop="1" thickBot="1" x14ac:dyDescent="0.25">
      <c r="B13" s="7" t="s">
        <v>24</v>
      </c>
      <c r="C13" s="8"/>
      <c r="D13" s="8"/>
      <c r="E13" s="8"/>
      <c r="F13" s="8">
        <v>2</v>
      </c>
      <c r="G13" s="8">
        <v>23</v>
      </c>
      <c r="H13" s="9">
        <f t="shared" si="0"/>
        <v>25</v>
      </c>
      <c r="I13" s="10">
        <f>C13/H13</f>
        <v>0</v>
      </c>
      <c r="J13" s="10">
        <f>D13/H13</f>
        <v>0</v>
      </c>
      <c r="K13" s="10">
        <f>E13/H13</f>
        <v>0</v>
      </c>
      <c r="L13" s="10">
        <f>F13/H13</f>
        <v>0.08</v>
      </c>
      <c r="M13" s="11">
        <f>G13/H13</f>
        <v>0.92</v>
      </c>
      <c r="N13" s="15" t="s">
        <v>13</v>
      </c>
    </row>
    <row r="14" spans="2:17" ht="33" thickTop="1" thickBot="1" x14ac:dyDescent="0.25">
      <c r="B14" s="7" t="s">
        <v>25</v>
      </c>
      <c r="C14" s="8"/>
      <c r="D14" s="8"/>
      <c r="E14" s="8"/>
      <c r="F14" s="8">
        <v>2</v>
      </c>
      <c r="G14" s="8">
        <v>23</v>
      </c>
      <c r="H14" s="9">
        <f t="shared" si="0"/>
        <v>25</v>
      </c>
      <c r="I14" s="10">
        <f>C14/H14</f>
        <v>0</v>
      </c>
      <c r="J14" s="10">
        <f>D14/H14</f>
        <v>0</v>
      </c>
      <c r="K14" s="10">
        <f>E14/H14</f>
        <v>0</v>
      </c>
      <c r="L14" s="10">
        <f>F14/H14</f>
        <v>0.08</v>
      </c>
      <c r="M14" s="11">
        <f>G14/H14</f>
        <v>0.92</v>
      </c>
      <c r="N14" s="15" t="s">
        <v>13</v>
      </c>
    </row>
    <row r="15" spans="2:17" ht="42.75" customHeight="1" thickTop="1" thickBot="1" x14ac:dyDescent="0.25">
      <c r="B15" s="7" t="s">
        <v>26</v>
      </c>
      <c r="C15" s="8"/>
      <c r="D15" s="8"/>
      <c r="E15" s="8"/>
      <c r="F15" s="8">
        <v>2</v>
      </c>
      <c r="G15" s="8">
        <v>23</v>
      </c>
      <c r="H15" s="9">
        <f t="shared" si="0"/>
        <v>25</v>
      </c>
      <c r="I15" s="10">
        <f>C15/H15</f>
        <v>0</v>
      </c>
      <c r="J15" s="10">
        <f>D15/H15</f>
        <v>0</v>
      </c>
      <c r="K15" s="10">
        <f>E15/H15</f>
        <v>0</v>
      </c>
      <c r="L15" s="10">
        <f>F15/H15</f>
        <v>0.08</v>
      </c>
      <c r="M15" s="11">
        <f>G15/H15</f>
        <v>0.92</v>
      </c>
      <c r="N15" s="15" t="s">
        <v>13</v>
      </c>
    </row>
    <row r="16" spans="2:17" ht="33" thickTop="1" thickBot="1" x14ac:dyDescent="0.25">
      <c r="B16" s="7" t="s">
        <v>27</v>
      </c>
      <c r="C16" s="8"/>
      <c r="D16" s="8"/>
      <c r="E16" s="8"/>
      <c r="F16" s="8">
        <v>2</v>
      </c>
      <c r="G16" s="8">
        <v>23</v>
      </c>
      <c r="H16" s="9">
        <f t="shared" si="0"/>
        <v>25</v>
      </c>
      <c r="I16" s="10">
        <f>C16/H16</f>
        <v>0</v>
      </c>
      <c r="J16" s="10">
        <f>D16/H16</f>
        <v>0</v>
      </c>
      <c r="K16" s="10">
        <f>E16/H16</f>
        <v>0</v>
      </c>
      <c r="L16" s="10">
        <f>F16/H16</f>
        <v>0.08</v>
      </c>
      <c r="M16" s="11">
        <f>G16/H16</f>
        <v>0.92</v>
      </c>
      <c r="N16" s="15"/>
    </row>
    <row r="17" spans="2:14" ht="17.25" thickTop="1" thickBot="1" x14ac:dyDescent="0.25">
      <c r="B17" s="16" t="s">
        <v>11</v>
      </c>
      <c r="C17" s="17">
        <f>SUM(C12:C15)</f>
        <v>0</v>
      </c>
      <c r="D17" s="17">
        <f>SUM(D12:D16)</f>
        <v>0</v>
      </c>
      <c r="E17" s="17"/>
      <c r="F17" s="17"/>
      <c r="G17" s="17"/>
      <c r="H17" s="18">
        <f t="shared" si="0"/>
        <v>0</v>
      </c>
      <c r="I17" s="23" t="s">
        <v>13</v>
      </c>
      <c r="J17" s="23" t="s">
        <v>13</v>
      </c>
      <c r="K17" s="23" t="s">
        <v>13</v>
      </c>
      <c r="L17" s="23" t="s">
        <v>13</v>
      </c>
      <c r="M17" s="24" t="s">
        <v>13</v>
      </c>
      <c r="N17" s="19">
        <f>(M12+M13+M14+M15+M16)/5</f>
        <v>0.92000000000000015</v>
      </c>
    </row>
    <row r="18" spans="2:14" ht="17.25" thickTop="1" thickBot="1" x14ac:dyDescent="0.25">
      <c r="B18" s="21" t="s">
        <v>28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5" t="s">
        <v>9</v>
      </c>
      <c r="I18" s="4" t="s">
        <v>4</v>
      </c>
      <c r="J18" s="4" t="s">
        <v>5</v>
      </c>
      <c r="K18" s="4" t="s">
        <v>6</v>
      </c>
      <c r="L18" s="4" t="s">
        <v>7</v>
      </c>
      <c r="M18" s="22" t="s">
        <v>8</v>
      </c>
      <c r="N18" s="5" t="s">
        <v>9</v>
      </c>
    </row>
    <row r="19" spans="2:14" ht="48.75" thickTop="1" thickBot="1" x14ac:dyDescent="0.25">
      <c r="B19" s="7" t="s">
        <v>29</v>
      </c>
      <c r="C19" s="8"/>
      <c r="D19" s="8"/>
      <c r="E19" s="8"/>
      <c r="F19" s="8">
        <v>5</v>
      </c>
      <c r="G19" s="8">
        <v>20</v>
      </c>
      <c r="H19" s="9">
        <f>SUM(C19:G19)</f>
        <v>25</v>
      </c>
      <c r="I19" s="10">
        <f>C19/H19</f>
        <v>0</v>
      </c>
      <c r="J19" s="10">
        <f>D19/H19</f>
        <v>0</v>
      </c>
      <c r="K19" s="10">
        <f>E19/H19</f>
        <v>0</v>
      </c>
      <c r="L19" s="10">
        <f>F19/H19</f>
        <v>0.2</v>
      </c>
      <c r="M19" s="11">
        <f>G19/H19</f>
        <v>0.8</v>
      </c>
      <c r="N19" s="15" t="s">
        <v>13</v>
      </c>
    </row>
    <row r="20" spans="2:14" ht="33" thickTop="1" thickBot="1" x14ac:dyDescent="0.25">
      <c r="B20" s="7" t="s">
        <v>30</v>
      </c>
      <c r="C20" s="8"/>
      <c r="D20" s="8"/>
      <c r="E20" s="8"/>
      <c r="F20" s="8">
        <v>5</v>
      </c>
      <c r="G20" s="8">
        <v>19</v>
      </c>
      <c r="H20" s="9">
        <f>SUM(C20:G20)</f>
        <v>24</v>
      </c>
      <c r="I20" s="10">
        <f>C20/H20</f>
        <v>0</v>
      </c>
      <c r="J20" s="10">
        <f>D20/H20</f>
        <v>0</v>
      </c>
      <c r="K20" s="10">
        <f>E20/H20</f>
        <v>0</v>
      </c>
      <c r="L20" s="10">
        <f>F20/H20</f>
        <v>0.20833333333333334</v>
      </c>
      <c r="M20" s="11">
        <f>G20/H20</f>
        <v>0.79166666666666663</v>
      </c>
      <c r="N20" s="15" t="s">
        <v>13</v>
      </c>
    </row>
    <row r="21" spans="2:14" ht="15.75" customHeight="1" thickTop="1" thickBot="1" x14ac:dyDescent="0.25">
      <c r="B21" s="7" t="s">
        <v>31</v>
      </c>
      <c r="C21" s="8"/>
      <c r="D21" s="8"/>
      <c r="E21" s="8">
        <v>1</v>
      </c>
      <c r="F21" s="8">
        <v>3</v>
      </c>
      <c r="G21" s="8">
        <v>21</v>
      </c>
      <c r="H21" s="9">
        <f>SUM(C21:G21)</f>
        <v>25</v>
      </c>
      <c r="I21" s="10">
        <f>C21/H21</f>
        <v>0</v>
      </c>
      <c r="J21" s="10">
        <f>D21/H21</f>
        <v>0</v>
      </c>
      <c r="K21" s="10">
        <f>E21/H21</f>
        <v>0.04</v>
      </c>
      <c r="L21" s="10">
        <f>F21/H21</f>
        <v>0.12</v>
      </c>
      <c r="M21" s="11">
        <f>G21/H21</f>
        <v>0.84</v>
      </c>
      <c r="N21" s="15" t="s">
        <v>13</v>
      </c>
    </row>
    <row r="22" spans="2:14" ht="15.75" customHeight="1" thickTop="1" thickBot="1" x14ac:dyDescent="0.25">
      <c r="B22" s="7" t="s">
        <v>32</v>
      </c>
      <c r="C22" s="8"/>
      <c r="D22" s="8"/>
      <c r="E22" s="8"/>
      <c r="F22" s="8">
        <v>4</v>
      </c>
      <c r="G22" s="8">
        <v>20</v>
      </c>
      <c r="H22" s="9">
        <f>SUM(C22:G22)</f>
        <v>24</v>
      </c>
      <c r="I22" s="10">
        <f>C22/H22</f>
        <v>0</v>
      </c>
      <c r="J22" s="10">
        <f>D22/H22</f>
        <v>0</v>
      </c>
      <c r="K22" s="10">
        <f>E22/H22</f>
        <v>0</v>
      </c>
      <c r="L22" s="10">
        <f>F22/H22</f>
        <v>0.16666666666666666</v>
      </c>
      <c r="M22" s="11">
        <f>G22/H22</f>
        <v>0.83333333333333337</v>
      </c>
      <c r="N22" s="15" t="s">
        <v>13</v>
      </c>
    </row>
    <row r="23" spans="2:14" ht="15.75" customHeight="1" thickTop="1" thickBot="1" x14ac:dyDescent="0.25">
      <c r="B23" s="16" t="s">
        <v>11</v>
      </c>
      <c r="C23" s="18">
        <f>SUM(C19:C22)</f>
        <v>0</v>
      </c>
      <c r="D23" s="18">
        <f>SUM(D19:D22)</f>
        <v>0</v>
      </c>
      <c r="E23" s="18">
        <f>SUM(E19:E22)</f>
        <v>1</v>
      </c>
      <c r="F23" s="18">
        <f>SUM(F19:F22)</f>
        <v>17</v>
      </c>
      <c r="G23" s="18">
        <f>SUM(G19:G22)</f>
        <v>80</v>
      </c>
      <c r="H23" s="18">
        <f>SUM(C23:G23)</f>
        <v>98</v>
      </c>
      <c r="I23" s="19" t="s">
        <v>13</v>
      </c>
      <c r="J23" s="19" t="s">
        <v>13</v>
      </c>
      <c r="K23" s="19" t="s">
        <v>13</v>
      </c>
      <c r="L23" s="19" t="s">
        <v>13</v>
      </c>
      <c r="M23" s="25" t="s">
        <v>13</v>
      </c>
      <c r="N23" s="19">
        <f>(M19+M20+M21+M22)/4</f>
        <v>0.81625000000000003</v>
      </c>
    </row>
    <row r="24" spans="2:14" ht="15.75" customHeight="1" thickTop="1" thickBot="1" x14ac:dyDescent="0.25">
      <c r="B24" s="3" t="s">
        <v>33</v>
      </c>
      <c r="C24" s="4" t="s">
        <v>4</v>
      </c>
      <c r="D24" s="4" t="s">
        <v>5</v>
      </c>
      <c r="E24" s="4" t="s">
        <v>6</v>
      </c>
      <c r="F24" s="4" t="s">
        <v>7</v>
      </c>
      <c r="G24" s="4" t="s">
        <v>8</v>
      </c>
      <c r="H24" s="5" t="s">
        <v>9</v>
      </c>
      <c r="I24" s="4" t="s">
        <v>4</v>
      </c>
      <c r="J24" s="4" t="s">
        <v>5</v>
      </c>
      <c r="K24" s="4" t="s">
        <v>6</v>
      </c>
      <c r="L24" s="4" t="s">
        <v>7</v>
      </c>
      <c r="M24" s="22" t="s">
        <v>8</v>
      </c>
      <c r="N24" s="5" t="s">
        <v>9</v>
      </c>
    </row>
    <row r="25" spans="2:14" ht="15.75" customHeight="1" thickTop="1" thickBot="1" x14ac:dyDescent="0.25">
      <c r="B25" s="26" t="s">
        <v>34</v>
      </c>
      <c r="C25" s="27"/>
      <c r="D25" s="27"/>
      <c r="E25" s="27">
        <v>1</v>
      </c>
      <c r="F25" s="27">
        <v>6</v>
      </c>
      <c r="G25" s="27">
        <v>15</v>
      </c>
      <c r="H25" s="28">
        <f t="shared" ref="H25:H31" si="1">SUM(C25:G25)</f>
        <v>22</v>
      </c>
      <c r="I25" s="29">
        <f>C25/H25</f>
        <v>0</v>
      </c>
      <c r="J25" s="29">
        <f>D25/H25</f>
        <v>0</v>
      </c>
      <c r="K25" s="29">
        <f>E25/H25</f>
        <v>4.5454545454545456E-2</v>
      </c>
      <c r="L25" s="29">
        <f>F25/H25</f>
        <v>0.27272727272727271</v>
      </c>
      <c r="M25" s="30">
        <f>G25/H25</f>
        <v>0.68181818181818177</v>
      </c>
      <c r="N25" s="15" t="s">
        <v>13</v>
      </c>
    </row>
    <row r="26" spans="2:14" ht="15.75" customHeight="1" thickTop="1" thickBot="1" x14ac:dyDescent="0.25">
      <c r="B26" s="26" t="s">
        <v>35</v>
      </c>
      <c r="C26" s="27"/>
      <c r="D26" s="27"/>
      <c r="E26" s="27">
        <v>1</v>
      </c>
      <c r="F26" s="27">
        <v>8</v>
      </c>
      <c r="G26" s="27">
        <v>14</v>
      </c>
      <c r="H26" s="28">
        <f t="shared" si="1"/>
        <v>23</v>
      </c>
      <c r="I26" s="29">
        <f>C26/H26</f>
        <v>0</v>
      </c>
      <c r="J26" s="29">
        <f>D26/H26</f>
        <v>0</v>
      </c>
      <c r="K26" s="29">
        <f>E26/H26</f>
        <v>4.3478260869565216E-2</v>
      </c>
      <c r="L26" s="29">
        <f>F26/H26</f>
        <v>0.34782608695652173</v>
      </c>
      <c r="M26" s="30">
        <f>G26/H26</f>
        <v>0.60869565217391308</v>
      </c>
      <c r="N26" s="15" t="s">
        <v>13</v>
      </c>
    </row>
    <row r="27" spans="2:14" ht="15.75" customHeight="1" thickTop="1" thickBot="1" x14ac:dyDescent="0.25">
      <c r="B27" s="26" t="s">
        <v>36</v>
      </c>
      <c r="C27" s="27"/>
      <c r="D27" s="27"/>
      <c r="E27" s="27">
        <v>1</v>
      </c>
      <c r="F27" s="27">
        <v>6</v>
      </c>
      <c r="G27" s="27">
        <v>15</v>
      </c>
      <c r="H27" s="28">
        <f t="shared" si="1"/>
        <v>22</v>
      </c>
      <c r="I27" s="29">
        <f>C27/H27</f>
        <v>0</v>
      </c>
      <c r="J27" s="29">
        <f>D27/H27</f>
        <v>0</v>
      </c>
      <c r="K27" s="29">
        <f>E27/H27</f>
        <v>4.5454545454545456E-2</v>
      </c>
      <c r="L27" s="29">
        <f>F27/H27</f>
        <v>0.27272727272727271</v>
      </c>
      <c r="M27" s="30">
        <f>G27/H27</f>
        <v>0.68181818181818177</v>
      </c>
      <c r="N27" s="15" t="s">
        <v>13</v>
      </c>
    </row>
    <row r="28" spans="2:14" ht="15.75" customHeight="1" thickTop="1" thickBot="1" x14ac:dyDescent="0.25">
      <c r="B28" s="26" t="s">
        <v>37</v>
      </c>
      <c r="C28" s="27"/>
      <c r="D28" s="27"/>
      <c r="E28" s="27"/>
      <c r="F28" s="27">
        <v>5</v>
      </c>
      <c r="G28" s="27">
        <v>18</v>
      </c>
      <c r="H28" s="28">
        <f t="shared" si="1"/>
        <v>23</v>
      </c>
      <c r="I28" s="29">
        <f>C28/H28</f>
        <v>0</v>
      </c>
      <c r="J28" s="29">
        <f>D28/H28</f>
        <v>0</v>
      </c>
      <c r="K28" s="29">
        <f>E28/H28</f>
        <v>0</v>
      </c>
      <c r="L28" s="29">
        <f>F28/H28</f>
        <v>0.21739130434782608</v>
      </c>
      <c r="M28" s="31">
        <f>G28/H28</f>
        <v>0.78260869565217395</v>
      </c>
      <c r="N28" s="15" t="s">
        <v>13</v>
      </c>
    </row>
    <row r="29" spans="2:14" ht="15.75" customHeight="1" thickTop="1" thickBot="1" x14ac:dyDescent="0.25">
      <c r="B29" s="26" t="s">
        <v>38</v>
      </c>
      <c r="C29" s="27"/>
      <c r="D29" s="27"/>
      <c r="E29" s="27"/>
      <c r="F29" s="27">
        <v>5</v>
      </c>
      <c r="G29" s="27">
        <v>18</v>
      </c>
      <c r="H29" s="28">
        <f t="shared" si="1"/>
        <v>23</v>
      </c>
      <c r="I29" s="29"/>
      <c r="J29" s="29">
        <f>D29/H29</f>
        <v>0</v>
      </c>
      <c r="K29" s="29">
        <f>E29/H29</f>
        <v>0</v>
      </c>
      <c r="L29" s="29">
        <f>F29/H29</f>
        <v>0.21739130434782608</v>
      </c>
      <c r="M29" s="32">
        <f>G29/H29</f>
        <v>0.78260869565217395</v>
      </c>
      <c r="N29" s="33"/>
    </row>
    <row r="30" spans="2:14" ht="15.75" customHeight="1" thickTop="1" thickBot="1" x14ac:dyDescent="0.25">
      <c r="B30" s="34" t="s">
        <v>11</v>
      </c>
      <c r="C30" s="35"/>
      <c r="D30" s="35"/>
      <c r="E30" s="35"/>
      <c r="F30" s="35"/>
      <c r="G30" s="35"/>
      <c r="H30" s="28">
        <f t="shared" si="1"/>
        <v>0</v>
      </c>
      <c r="I30" s="36" t="s">
        <v>13</v>
      </c>
      <c r="J30" s="36" t="s">
        <v>13</v>
      </c>
      <c r="K30" s="36" t="s">
        <v>13</v>
      </c>
      <c r="L30" s="36" t="s">
        <v>13</v>
      </c>
      <c r="M30" s="37" t="s">
        <v>13</v>
      </c>
      <c r="N30" s="38">
        <f>(M25+M26+M27+M28+M29)/5</f>
        <v>0.70750988142292481</v>
      </c>
    </row>
    <row r="31" spans="2:14" ht="15.75" customHeight="1" thickTop="1" thickBot="1" x14ac:dyDescent="0.25">
      <c r="B31" s="39" t="s">
        <v>39</v>
      </c>
      <c r="C31" s="40"/>
      <c r="D31" s="40"/>
      <c r="E31" s="40"/>
      <c r="F31" s="40">
        <v>6</v>
      </c>
      <c r="G31" s="40">
        <v>10</v>
      </c>
      <c r="H31" s="41">
        <f t="shared" si="1"/>
        <v>16</v>
      </c>
      <c r="I31" s="42">
        <f>C31/H31</f>
        <v>0</v>
      </c>
      <c r="J31" s="42">
        <f>D31/H31</f>
        <v>0</v>
      </c>
      <c r="K31" s="42">
        <f>E31/H31</f>
        <v>0</v>
      </c>
      <c r="L31" s="42">
        <f>F31/H31</f>
        <v>0.375</v>
      </c>
      <c r="M31" s="43">
        <f>G31/H31</f>
        <v>0.625</v>
      </c>
      <c r="N31" s="15" t="s">
        <v>13</v>
      </c>
    </row>
    <row r="32" spans="2:14" ht="15.75" customHeight="1" thickTop="1" thickBot="1" x14ac:dyDescent="0.25">
      <c r="B32" s="16" t="s">
        <v>40</v>
      </c>
      <c r="C32" s="44" t="s">
        <v>13</v>
      </c>
      <c r="D32" s="44" t="s">
        <v>13</v>
      </c>
      <c r="E32" s="44" t="s">
        <v>13</v>
      </c>
      <c r="F32" s="44" t="s">
        <v>13</v>
      </c>
      <c r="G32" s="44" t="s">
        <v>13</v>
      </c>
      <c r="H32" s="44" t="s">
        <v>13</v>
      </c>
      <c r="I32" s="38" t="str">
        <f>I10</f>
        <v>-</v>
      </c>
      <c r="J32" s="38" t="s">
        <v>13</v>
      </c>
      <c r="K32" s="38" t="s">
        <v>13</v>
      </c>
      <c r="L32" s="38" t="s">
        <v>13</v>
      </c>
      <c r="M32" s="38" t="s">
        <v>13</v>
      </c>
      <c r="N32" s="38">
        <f>(N10+N17+N23+N30)/4</f>
        <v>0.84010663702239796</v>
      </c>
    </row>
    <row r="33" spans="2:17" ht="15.75" customHeight="1" thickTop="1" thickBot="1" x14ac:dyDescent="0.25"/>
    <row r="34" spans="2:17" ht="15.75" customHeight="1" thickTop="1" thickBot="1" x14ac:dyDescent="0.25">
      <c r="B34" s="118" t="s">
        <v>47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20"/>
      <c r="O34" s="1" t="s">
        <v>46</v>
      </c>
    </row>
    <row r="35" spans="2:17" ht="15.75" customHeight="1" thickTop="1" x14ac:dyDescent="0.2">
      <c r="B35" s="109" t="s">
        <v>0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1"/>
    </row>
    <row r="36" spans="2:17" ht="15.75" customHeight="1" x14ac:dyDescent="0.2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4"/>
    </row>
    <row r="37" spans="2:17" ht="15.75" customHeight="1" thickBot="1" x14ac:dyDescent="0.25">
      <c r="B37" s="11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7"/>
    </row>
    <row r="38" spans="2:17" ht="15.75" customHeight="1" thickTop="1" thickBot="1" x14ac:dyDescent="0.25">
      <c r="B38" s="2" t="s">
        <v>1</v>
      </c>
      <c r="C38" s="106" t="s">
        <v>2</v>
      </c>
      <c r="D38" s="107"/>
      <c r="E38" s="107"/>
      <c r="F38" s="107"/>
      <c r="G38" s="107"/>
      <c r="H38" s="108"/>
      <c r="I38" s="106" t="s">
        <v>2</v>
      </c>
      <c r="J38" s="107"/>
      <c r="K38" s="107"/>
      <c r="L38" s="107"/>
      <c r="M38" s="107"/>
      <c r="N38" s="108"/>
    </row>
    <row r="39" spans="2:17" ht="15.75" customHeight="1" thickTop="1" thickBot="1" x14ac:dyDescent="0.25">
      <c r="B39" s="3" t="s">
        <v>3</v>
      </c>
      <c r="C39" s="4" t="s">
        <v>4</v>
      </c>
      <c r="D39" s="4" t="s">
        <v>5</v>
      </c>
      <c r="E39" s="4" t="s">
        <v>6</v>
      </c>
      <c r="F39" s="4" t="s">
        <v>7</v>
      </c>
      <c r="G39" s="4" t="s">
        <v>8</v>
      </c>
      <c r="H39" s="5" t="s">
        <v>9</v>
      </c>
      <c r="I39" s="4" t="s">
        <v>4</v>
      </c>
      <c r="J39" s="4" t="s">
        <v>5</v>
      </c>
      <c r="K39" s="4" t="s">
        <v>6</v>
      </c>
      <c r="L39" s="4" t="s">
        <v>7</v>
      </c>
      <c r="M39" s="4" t="s">
        <v>8</v>
      </c>
      <c r="N39" s="6" t="s">
        <v>9</v>
      </c>
      <c r="P39" s="4" t="s">
        <v>10</v>
      </c>
      <c r="Q39" s="4" t="s">
        <v>11</v>
      </c>
    </row>
    <row r="40" spans="2:17" ht="15.75" customHeight="1" thickTop="1" thickBot="1" x14ac:dyDescent="0.3">
      <c r="B40" s="7" t="s">
        <v>12</v>
      </c>
      <c r="C40" s="8"/>
      <c r="D40" s="8"/>
      <c r="E40" s="8"/>
      <c r="F40" s="8">
        <v>2</v>
      </c>
      <c r="G40" s="8">
        <v>17</v>
      </c>
      <c r="H40" s="9">
        <f>SUM(C40:G40)</f>
        <v>19</v>
      </c>
      <c r="I40" s="10">
        <f>C40/H40</f>
        <v>0</v>
      </c>
      <c r="J40" s="10">
        <f>D40/H40</f>
        <v>0</v>
      </c>
      <c r="K40" s="10">
        <f>E40/H40</f>
        <v>0</v>
      </c>
      <c r="L40" s="10">
        <f>F40/H40</f>
        <v>0.10526315789473684</v>
      </c>
      <c r="M40" s="11">
        <f>G40/H40</f>
        <v>0.89473684210526316</v>
      </c>
      <c r="N40" s="12" t="s">
        <v>13</v>
      </c>
      <c r="P40" s="13" t="s">
        <v>14</v>
      </c>
      <c r="Q40" s="14">
        <f>N44</f>
        <v>0.94590643274853803</v>
      </c>
    </row>
    <row r="41" spans="2:17" ht="15.75" customHeight="1" thickTop="1" thickBot="1" x14ac:dyDescent="0.3">
      <c r="B41" s="7" t="s">
        <v>15</v>
      </c>
      <c r="C41" s="8"/>
      <c r="D41" s="8"/>
      <c r="E41" s="8"/>
      <c r="F41" s="8">
        <v>1</v>
      </c>
      <c r="G41" s="8">
        <v>17</v>
      </c>
      <c r="H41" s="9">
        <f>SUM(C41:G41)</f>
        <v>18</v>
      </c>
      <c r="I41" s="10">
        <f>C41/H41</f>
        <v>0</v>
      </c>
      <c r="J41" s="10">
        <f>D41/H41</f>
        <v>0</v>
      </c>
      <c r="K41" s="10">
        <f>E41/H41</f>
        <v>0</v>
      </c>
      <c r="L41" s="10">
        <f>F41/H41</f>
        <v>5.5555555555555552E-2</v>
      </c>
      <c r="M41" s="11">
        <f>G41/H41</f>
        <v>0.94444444444444442</v>
      </c>
      <c r="N41" s="15" t="s">
        <v>13</v>
      </c>
      <c r="P41" s="13" t="s">
        <v>16</v>
      </c>
      <c r="Q41" s="14">
        <f>N51</f>
        <v>0.92736842105263162</v>
      </c>
    </row>
    <row r="42" spans="2:17" ht="15.75" customHeight="1" thickTop="1" thickBot="1" x14ac:dyDescent="0.3">
      <c r="B42" s="7" t="s">
        <v>17</v>
      </c>
      <c r="C42" s="8"/>
      <c r="D42" s="8"/>
      <c r="E42" s="8"/>
      <c r="F42" s="8">
        <v>1</v>
      </c>
      <c r="G42" s="8">
        <v>17</v>
      </c>
      <c r="H42" s="9">
        <f>SUM(C42:G42)</f>
        <v>18</v>
      </c>
      <c r="I42" s="10">
        <f>C42/H42</f>
        <v>0</v>
      </c>
      <c r="J42" s="10">
        <f>D42/H42</f>
        <v>0</v>
      </c>
      <c r="K42" s="10">
        <f>E42/H42</f>
        <v>0</v>
      </c>
      <c r="L42" s="10">
        <f>F42/H42</f>
        <v>5.5555555555555552E-2</v>
      </c>
      <c r="M42" s="11">
        <f>G42/H42</f>
        <v>0.94444444444444442</v>
      </c>
      <c r="N42" s="15" t="s">
        <v>13</v>
      </c>
      <c r="P42" s="13" t="s">
        <v>18</v>
      </c>
      <c r="Q42" s="14">
        <f>N57</f>
        <v>0.98750000000000004</v>
      </c>
    </row>
    <row r="43" spans="2:17" ht="15.75" customHeight="1" thickTop="1" thickBot="1" x14ac:dyDescent="0.3">
      <c r="B43" s="7" t="s">
        <v>19</v>
      </c>
      <c r="C43" s="8"/>
      <c r="D43" s="8"/>
      <c r="E43" s="8"/>
      <c r="F43" s="8"/>
      <c r="G43" s="8">
        <v>19</v>
      </c>
      <c r="H43" s="9">
        <f>SUM(C43:G43)</f>
        <v>19</v>
      </c>
      <c r="I43" s="10">
        <f>C43/H43</f>
        <v>0</v>
      </c>
      <c r="J43" s="10">
        <f>D43/H43</f>
        <v>0</v>
      </c>
      <c r="K43" s="10">
        <f>E43/H43</f>
        <v>0</v>
      </c>
      <c r="L43" s="10">
        <f>F43/H43</f>
        <v>0</v>
      </c>
      <c r="M43" s="11">
        <f>G43/H43</f>
        <v>1</v>
      </c>
      <c r="N43" s="15" t="s">
        <v>13</v>
      </c>
      <c r="P43" s="13" t="s">
        <v>20</v>
      </c>
      <c r="Q43" s="14">
        <f>N64</f>
        <v>0.98888888888888893</v>
      </c>
    </row>
    <row r="44" spans="2:17" ht="15.75" customHeight="1" thickTop="1" thickBot="1" x14ac:dyDescent="0.3">
      <c r="B44" s="16" t="s">
        <v>21</v>
      </c>
      <c r="C44" s="17"/>
      <c r="D44" s="17"/>
      <c r="E44" s="17"/>
      <c r="F44" s="17"/>
      <c r="G44" s="17"/>
      <c r="H44" s="18">
        <f>SUM(C44:G44)</f>
        <v>0</v>
      </c>
      <c r="I44" s="17" t="s">
        <v>13</v>
      </c>
      <c r="J44" s="17" t="s">
        <v>13</v>
      </c>
      <c r="K44" s="17" t="s">
        <v>13</v>
      </c>
      <c r="L44" s="17" t="s">
        <v>13</v>
      </c>
      <c r="M44" s="15" t="s">
        <v>13</v>
      </c>
      <c r="N44" s="19">
        <f>(M40+M41+M42+M43)/4</f>
        <v>0.94590643274853803</v>
      </c>
      <c r="P44" s="13" t="s">
        <v>9</v>
      </c>
      <c r="Q44" s="20">
        <f>(Q40+Q41+Q42+Q43)/4</f>
        <v>0.9624159356725146</v>
      </c>
    </row>
    <row r="45" spans="2:17" ht="15.75" customHeight="1" thickTop="1" thickBot="1" x14ac:dyDescent="0.25">
      <c r="B45" s="21" t="s">
        <v>22</v>
      </c>
      <c r="C45" s="4" t="s">
        <v>4</v>
      </c>
      <c r="D45" s="4" t="s">
        <v>5</v>
      </c>
      <c r="E45" s="4" t="s">
        <v>6</v>
      </c>
      <c r="F45" s="4" t="s">
        <v>7</v>
      </c>
      <c r="G45" s="4" t="s">
        <v>8</v>
      </c>
      <c r="H45" s="5" t="s">
        <v>9</v>
      </c>
      <c r="I45" s="4" t="s">
        <v>4</v>
      </c>
      <c r="J45" s="4" t="s">
        <v>5</v>
      </c>
      <c r="K45" s="4" t="s">
        <v>6</v>
      </c>
      <c r="L45" s="4" t="s">
        <v>7</v>
      </c>
      <c r="M45" s="22" t="s">
        <v>8</v>
      </c>
      <c r="N45" s="5" t="s">
        <v>9</v>
      </c>
    </row>
    <row r="46" spans="2:17" ht="15.75" customHeight="1" thickTop="1" thickBot="1" x14ac:dyDescent="0.25">
      <c r="B46" s="7" t="s">
        <v>23</v>
      </c>
      <c r="C46" s="8"/>
      <c r="D46" s="8"/>
      <c r="E46" s="8"/>
      <c r="F46" s="8">
        <v>3</v>
      </c>
      <c r="G46" s="8">
        <v>16</v>
      </c>
      <c r="H46" s="9">
        <f t="shared" ref="H46:H51" si="2">SUM(C46:G46)</f>
        <v>19</v>
      </c>
      <c r="I46" s="10">
        <f>C46/H46</f>
        <v>0</v>
      </c>
      <c r="J46" s="10">
        <f>D46/H46</f>
        <v>0</v>
      </c>
      <c r="K46" s="10">
        <f>E46/H46</f>
        <v>0</v>
      </c>
      <c r="L46" s="10">
        <f>F46/H46</f>
        <v>0.15789473684210525</v>
      </c>
      <c r="M46" s="11">
        <f>G46/H46</f>
        <v>0.84210526315789469</v>
      </c>
      <c r="N46" s="15" t="s">
        <v>13</v>
      </c>
    </row>
    <row r="47" spans="2:17" ht="15.75" customHeight="1" thickTop="1" thickBot="1" x14ac:dyDescent="0.25">
      <c r="B47" s="7" t="s">
        <v>24</v>
      </c>
      <c r="C47" s="8"/>
      <c r="D47" s="8"/>
      <c r="E47" s="8"/>
      <c r="F47" s="8">
        <v>2</v>
      </c>
      <c r="G47" s="8">
        <v>18</v>
      </c>
      <c r="H47" s="9">
        <f t="shared" si="2"/>
        <v>20</v>
      </c>
      <c r="I47" s="10">
        <f>C47/H47</f>
        <v>0</v>
      </c>
      <c r="J47" s="10">
        <f>D47/H47</f>
        <v>0</v>
      </c>
      <c r="K47" s="10">
        <f>E47/H47</f>
        <v>0</v>
      </c>
      <c r="L47" s="10">
        <f>F47/H47</f>
        <v>0.1</v>
      </c>
      <c r="M47" s="11">
        <f>G47/H47</f>
        <v>0.9</v>
      </c>
      <c r="N47" s="15" t="s">
        <v>13</v>
      </c>
    </row>
    <row r="48" spans="2:17" ht="15.75" customHeight="1" thickTop="1" thickBot="1" x14ac:dyDescent="0.25">
      <c r="B48" s="7" t="s">
        <v>25</v>
      </c>
      <c r="C48" s="8"/>
      <c r="D48" s="8"/>
      <c r="E48" s="8"/>
      <c r="F48" s="8">
        <v>2</v>
      </c>
      <c r="G48" s="8">
        <v>17</v>
      </c>
      <c r="H48" s="9">
        <f t="shared" si="2"/>
        <v>19</v>
      </c>
      <c r="I48" s="10">
        <f>C48/H48</f>
        <v>0</v>
      </c>
      <c r="J48" s="10">
        <f>D48/H48</f>
        <v>0</v>
      </c>
      <c r="K48" s="10">
        <f>E48/H48</f>
        <v>0</v>
      </c>
      <c r="L48" s="10">
        <f>F48/H48</f>
        <v>0.10526315789473684</v>
      </c>
      <c r="M48" s="11">
        <f>G48/H48</f>
        <v>0.89473684210526316</v>
      </c>
      <c r="N48" s="15" t="s">
        <v>13</v>
      </c>
    </row>
    <row r="49" spans="2:14" ht="15.75" customHeight="1" thickTop="1" thickBot="1" x14ac:dyDescent="0.25">
      <c r="B49" s="7" t="s">
        <v>26</v>
      </c>
      <c r="C49" s="8"/>
      <c r="D49" s="8"/>
      <c r="E49" s="8"/>
      <c r="F49" s="8"/>
      <c r="G49" s="8">
        <v>19</v>
      </c>
      <c r="H49" s="9">
        <f t="shared" si="2"/>
        <v>19</v>
      </c>
      <c r="I49" s="10">
        <f>C49/H49</f>
        <v>0</v>
      </c>
      <c r="J49" s="10">
        <f>D49/H49</f>
        <v>0</v>
      </c>
      <c r="K49" s="10">
        <f>E49/H49</f>
        <v>0</v>
      </c>
      <c r="L49" s="10">
        <f>F49/H49</f>
        <v>0</v>
      </c>
      <c r="M49" s="11">
        <f>G49/H49</f>
        <v>1</v>
      </c>
      <c r="N49" s="15" t="s">
        <v>13</v>
      </c>
    </row>
    <row r="50" spans="2:14" ht="15.75" customHeight="1" thickTop="1" thickBot="1" x14ac:dyDescent="0.25">
      <c r="B50" s="7" t="s">
        <v>27</v>
      </c>
      <c r="C50" s="8"/>
      <c r="D50" s="8"/>
      <c r="E50" s="8"/>
      <c r="F50" s="8"/>
      <c r="G50" s="8">
        <v>19</v>
      </c>
      <c r="H50" s="9">
        <f t="shared" si="2"/>
        <v>19</v>
      </c>
      <c r="I50" s="10">
        <f>C50/H50</f>
        <v>0</v>
      </c>
      <c r="J50" s="10">
        <f>D50/H50</f>
        <v>0</v>
      </c>
      <c r="K50" s="10">
        <f>E50/H50</f>
        <v>0</v>
      </c>
      <c r="L50" s="10">
        <f>F50/H50</f>
        <v>0</v>
      </c>
      <c r="M50" s="11">
        <f>G50/H50</f>
        <v>1</v>
      </c>
      <c r="N50" s="15"/>
    </row>
    <row r="51" spans="2:14" ht="15.75" customHeight="1" thickTop="1" thickBot="1" x14ac:dyDescent="0.25">
      <c r="B51" s="16" t="s">
        <v>11</v>
      </c>
      <c r="C51" s="17">
        <f>SUM(C46:C49)</f>
        <v>0</v>
      </c>
      <c r="D51" s="17">
        <f>SUM(D46:D49)</f>
        <v>0</v>
      </c>
      <c r="E51" s="17">
        <f>SUM(E46:E49)</f>
        <v>0</v>
      </c>
      <c r="F51" s="17"/>
      <c r="G51" s="17"/>
      <c r="H51" s="18">
        <f t="shared" si="2"/>
        <v>0</v>
      </c>
      <c r="I51" s="23" t="s">
        <v>13</v>
      </c>
      <c r="J51" s="23" t="s">
        <v>13</v>
      </c>
      <c r="K51" s="23" t="s">
        <v>13</v>
      </c>
      <c r="L51" s="23" t="s">
        <v>13</v>
      </c>
      <c r="M51" s="24" t="s">
        <v>13</v>
      </c>
      <c r="N51" s="19">
        <f>(M46+M47+M48+M49+M50)/5</f>
        <v>0.92736842105263162</v>
      </c>
    </row>
    <row r="52" spans="2:14" ht="15.75" customHeight="1" thickTop="1" thickBot="1" x14ac:dyDescent="0.25">
      <c r="B52" s="21" t="s">
        <v>28</v>
      </c>
      <c r="C52" s="4" t="s">
        <v>4</v>
      </c>
      <c r="D52" s="4" t="s">
        <v>5</v>
      </c>
      <c r="E52" s="4" t="s">
        <v>6</v>
      </c>
      <c r="F52" s="4" t="s">
        <v>7</v>
      </c>
      <c r="G52" s="4" t="s">
        <v>8</v>
      </c>
      <c r="H52" s="5" t="s">
        <v>9</v>
      </c>
      <c r="I52" s="4" t="s">
        <v>4</v>
      </c>
      <c r="J52" s="4" t="s">
        <v>5</v>
      </c>
      <c r="K52" s="4" t="s">
        <v>6</v>
      </c>
      <c r="L52" s="4" t="s">
        <v>7</v>
      </c>
      <c r="M52" s="22" t="s">
        <v>8</v>
      </c>
      <c r="N52" s="5" t="s">
        <v>9</v>
      </c>
    </row>
    <row r="53" spans="2:14" ht="15.75" customHeight="1" thickTop="1" thickBot="1" x14ac:dyDescent="0.25">
      <c r="B53" s="7" t="s">
        <v>29</v>
      </c>
      <c r="C53" s="8"/>
      <c r="D53" s="8"/>
      <c r="E53" s="8"/>
      <c r="F53" s="8"/>
      <c r="G53" s="8">
        <v>19</v>
      </c>
      <c r="H53" s="9">
        <f>SUM(C53:G53)</f>
        <v>19</v>
      </c>
      <c r="I53" s="10">
        <f>C53/H53</f>
        <v>0</v>
      </c>
      <c r="J53" s="10">
        <f>D53/H53</f>
        <v>0</v>
      </c>
      <c r="K53" s="10">
        <f>E53/H53</f>
        <v>0</v>
      </c>
      <c r="L53" s="10">
        <f>F53/H53</f>
        <v>0</v>
      </c>
      <c r="M53" s="11">
        <f>G53/H53</f>
        <v>1</v>
      </c>
      <c r="N53" s="15" t="s">
        <v>13</v>
      </c>
    </row>
    <row r="54" spans="2:14" ht="15.75" customHeight="1" thickTop="1" thickBot="1" x14ac:dyDescent="0.25">
      <c r="B54" s="7" t="s">
        <v>30</v>
      </c>
      <c r="C54" s="8"/>
      <c r="D54" s="8"/>
      <c r="E54" s="8"/>
      <c r="F54" s="8"/>
      <c r="G54" s="8">
        <v>19</v>
      </c>
      <c r="H54" s="9">
        <f>SUM(C54:G54)</f>
        <v>19</v>
      </c>
      <c r="I54" s="10">
        <f>C54/H54</f>
        <v>0</v>
      </c>
      <c r="J54" s="10">
        <f>D54/H54</f>
        <v>0</v>
      </c>
      <c r="K54" s="10">
        <f>E54/H54</f>
        <v>0</v>
      </c>
      <c r="L54" s="10">
        <f>F54/H54</f>
        <v>0</v>
      </c>
      <c r="M54" s="11">
        <f>G54/H54</f>
        <v>1</v>
      </c>
      <c r="N54" s="15" t="s">
        <v>13</v>
      </c>
    </row>
    <row r="55" spans="2:14" ht="15.75" customHeight="1" thickTop="1" thickBot="1" x14ac:dyDescent="0.25">
      <c r="B55" s="7" t="s">
        <v>31</v>
      </c>
      <c r="C55" s="8"/>
      <c r="D55" s="8">
        <v>1</v>
      </c>
      <c r="E55" s="8"/>
      <c r="F55" s="8"/>
      <c r="G55" s="8">
        <v>19</v>
      </c>
      <c r="H55" s="9">
        <f>SUM(C55:G55)</f>
        <v>20</v>
      </c>
      <c r="I55" s="10">
        <f>C55/H55</f>
        <v>0</v>
      </c>
      <c r="J55" s="10">
        <f>D55/H55</f>
        <v>0.05</v>
      </c>
      <c r="K55" s="10">
        <f>E55/H55</f>
        <v>0</v>
      </c>
      <c r="L55" s="10">
        <f>F55/H55</f>
        <v>0</v>
      </c>
      <c r="M55" s="11">
        <f>G55/H55</f>
        <v>0.95</v>
      </c>
      <c r="N55" s="15" t="s">
        <v>13</v>
      </c>
    </row>
    <row r="56" spans="2:14" ht="15.75" customHeight="1" thickTop="1" thickBot="1" x14ac:dyDescent="0.25">
      <c r="B56" s="7" t="s">
        <v>32</v>
      </c>
      <c r="C56" s="8"/>
      <c r="D56" s="8"/>
      <c r="E56" s="8"/>
      <c r="F56" s="8"/>
      <c r="G56" s="8">
        <v>19</v>
      </c>
      <c r="H56" s="9">
        <f>SUM(C56:G56)</f>
        <v>19</v>
      </c>
      <c r="I56" s="10">
        <f>C56/H56</f>
        <v>0</v>
      </c>
      <c r="J56" s="10">
        <f>D56/H56</f>
        <v>0</v>
      </c>
      <c r="K56" s="10">
        <f>E56/H56</f>
        <v>0</v>
      </c>
      <c r="L56" s="10">
        <f>F56/H56</f>
        <v>0</v>
      </c>
      <c r="M56" s="11">
        <f>G56/H56</f>
        <v>1</v>
      </c>
      <c r="N56" s="15" t="s">
        <v>13</v>
      </c>
    </row>
    <row r="57" spans="2:14" ht="15.75" customHeight="1" thickTop="1" thickBot="1" x14ac:dyDescent="0.25">
      <c r="B57" s="16" t="s">
        <v>11</v>
      </c>
      <c r="C57" s="18">
        <f>SUM(C53:C56)</f>
        <v>0</v>
      </c>
      <c r="D57" s="18">
        <f>SUM(D53:D56)</f>
        <v>1</v>
      </c>
      <c r="E57" s="18">
        <f>SUM(E53:E56)</f>
        <v>0</v>
      </c>
      <c r="F57" s="18">
        <f>SUM(F53:F56)</f>
        <v>0</v>
      </c>
      <c r="G57" s="8">
        <v>19</v>
      </c>
      <c r="H57" s="18">
        <f>SUM(C57:G57)</f>
        <v>20</v>
      </c>
      <c r="I57" s="19" t="s">
        <v>13</v>
      </c>
      <c r="J57" s="19" t="s">
        <v>13</v>
      </c>
      <c r="K57" s="19" t="s">
        <v>13</v>
      </c>
      <c r="L57" s="19" t="s">
        <v>13</v>
      </c>
      <c r="M57" s="25" t="s">
        <v>13</v>
      </c>
      <c r="N57" s="19">
        <f>(M53+M54+M55+M56)/4</f>
        <v>0.98750000000000004</v>
      </c>
    </row>
    <row r="58" spans="2:14" ht="15.75" customHeight="1" thickTop="1" thickBot="1" x14ac:dyDescent="0.25">
      <c r="B58" s="3" t="s">
        <v>33</v>
      </c>
      <c r="C58" s="4" t="s">
        <v>4</v>
      </c>
      <c r="D58" s="4" t="s">
        <v>5</v>
      </c>
      <c r="E58" s="4" t="s">
        <v>6</v>
      </c>
      <c r="F58" s="4" t="s">
        <v>7</v>
      </c>
      <c r="G58" s="4" t="s">
        <v>8</v>
      </c>
      <c r="H58" s="5" t="s">
        <v>9</v>
      </c>
      <c r="I58" s="4" t="s">
        <v>4</v>
      </c>
      <c r="J58" s="4" t="s">
        <v>5</v>
      </c>
      <c r="K58" s="4" t="s">
        <v>6</v>
      </c>
      <c r="L58" s="4" t="s">
        <v>7</v>
      </c>
      <c r="M58" s="22" t="s">
        <v>8</v>
      </c>
      <c r="N58" s="5" t="s">
        <v>9</v>
      </c>
    </row>
    <row r="59" spans="2:14" ht="15.75" customHeight="1" thickTop="1" thickBot="1" x14ac:dyDescent="0.25">
      <c r="B59" s="26" t="s">
        <v>34</v>
      </c>
      <c r="C59" s="27"/>
      <c r="D59" s="27"/>
      <c r="E59" s="27"/>
      <c r="F59" s="27"/>
      <c r="G59" s="27">
        <v>19</v>
      </c>
      <c r="H59" s="28">
        <f t="shared" ref="H59:H65" si="3">SUM(C59:G59)</f>
        <v>19</v>
      </c>
      <c r="I59" s="29">
        <f>C59/H59</f>
        <v>0</v>
      </c>
      <c r="J59" s="29">
        <f>D59/H59</f>
        <v>0</v>
      </c>
      <c r="K59" s="29">
        <f>E59/H59</f>
        <v>0</v>
      </c>
      <c r="L59" s="29">
        <f>F59/H59</f>
        <v>0</v>
      </c>
      <c r="M59" s="30">
        <f>G59/H59</f>
        <v>1</v>
      </c>
      <c r="N59" s="15" t="s">
        <v>13</v>
      </c>
    </row>
    <row r="60" spans="2:14" ht="15.75" customHeight="1" thickTop="1" thickBot="1" x14ac:dyDescent="0.25">
      <c r="B60" s="26" t="s">
        <v>35</v>
      </c>
      <c r="C60" s="27"/>
      <c r="D60" s="27"/>
      <c r="E60" s="27"/>
      <c r="F60" s="27">
        <v>1</v>
      </c>
      <c r="G60" s="27">
        <v>17</v>
      </c>
      <c r="H60" s="28">
        <f t="shared" si="3"/>
        <v>18</v>
      </c>
      <c r="I60" s="29">
        <f>C60/H60</f>
        <v>0</v>
      </c>
      <c r="J60" s="29">
        <f>D60/H60</f>
        <v>0</v>
      </c>
      <c r="K60" s="29">
        <f>E60/H60</f>
        <v>0</v>
      </c>
      <c r="L60" s="29">
        <f>F60/H60</f>
        <v>5.5555555555555552E-2</v>
      </c>
      <c r="M60" s="30">
        <f>G60/H60</f>
        <v>0.94444444444444442</v>
      </c>
      <c r="N60" s="15" t="s">
        <v>13</v>
      </c>
    </row>
    <row r="61" spans="2:14" ht="15.75" customHeight="1" thickTop="1" thickBot="1" x14ac:dyDescent="0.25">
      <c r="B61" s="26" t="s">
        <v>36</v>
      </c>
      <c r="C61" s="27"/>
      <c r="D61" s="27"/>
      <c r="E61" s="27"/>
      <c r="F61" s="27"/>
      <c r="G61" s="27">
        <v>19</v>
      </c>
      <c r="H61" s="28">
        <f t="shared" si="3"/>
        <v>19</v>
      </c>
      <c r="I61" s="29">
        <f>C61/H61</f>
        <v>0</v>
      </c>
      <c r="J61" s="29">
        <f>D61/H61</f>
        <v>0</v>
      </c>
      <c r="K61" s="29">
        <f>E61/H61</f>
        <v>0</v>
      </c>
      <c r="L61" s="29">
        <f>F61/H61</f>
        <v>0</v>
      </c>
      <c r="M61" s="30">
        <f>G61/H61</f>
        <v>1</v>
      </c>
      <c r="N61" s="15" t="s">
        <v>13</v>
      </c>
    </row>
    <row r="62" spans="2:14" ht="15.75" customHeight="1" thickTop="1" thickBot="1" x14ac:dyDescent="0.25">
      <c r="B62" s="26" t="s">
        <v>37</v>
      </c>
      <c r="C62" s="27"/>
      <c r="D62" s="27"/>
      <c r="E62" s="27"/>
      <c r="F62" s="27"/>
      <c r="G62" s="27">
        <v>19</v>
      </c>
      <c r="H62" s="28">
        <f t="shared" si="3"/>
        <v>19</v>
      </c>
      <c r="I62" s="29">
        <f>C62/H62</f>
        <v>0</v>
      </c>
      <c r="J62" s="29">
        <f>D62/H62</f>
        <v>0</v>
      </c>
      <c r="K62" s="29">
        <f>E62/H62</f>
        <v>0</v>
      </c>
      <c r="L62" s="29">
        <f>F62/H62</f>
        <v>0</v>
      </c>
      <c r="M62" s="31">
        <f>G62/H62</f>
        <v>1</v>
      </c>
      <c r="N62" s="15" t="s">
        <v>13</v>
      </c>
    </row>
    <row r="63" spans="2:14" ht="15.75" customHeight="1" thickTop="1" thickBot="1" x14ac:dyDescent="0.25">
      <c r="B63" s="26" t="s">
        <v>38</v>
      </c>
      <c r="C63" s="27"/>
      <c r="D63" s="27"/>
      <c r="E63" s="27"/>
      <c r="F63" s="27"/>
      <c r="G63" s="27">
        <v>19</v>
      </c>
      <c r="H63" s="28">
        <f t="shared" si="3"/>
        <v>19</v>
      </c>
      <c r="I63" s="29"/>
      <c r="J63" s="29">
        <f>D63/H63</f>
        <v>0</v>
      </c>
      <c r="K63" s="29">
        <f>E63/H63</f>
        <v>0</v>
      </c>
      <c r="L63" s="29">
        <f>F63/H63</f>
        <v>0</v>
      </c>
      <c r="M63" s="32">
        <f>G63/H63</f>
        <v>1</v>
      </c>
      <c r="N63" s="33"/>
    </row>
    <row r="64" spans="2:14" ht="15.75" customHeight="1" thickTop="1" thickBot="1" x14ac:dyDescent="0.25">
      <c r="B64" s="34" t="s">
        <v>11</v>
      </c>
      <c r="C64" s="35"/>
      <c r="D64" s="35">
        <f>SUM(D59:D62)</f>
        <v>0</v>
      </c>
      <c r="E64" s="35"/>
      <c r="F64" s="35"/>
      <c r="G64" s="27">
        <v>19</v>
      </c>
      <c r="H64" s="28">
        <f t="shared" si="3"/>
        <v>19</v>
      </c>
      <c r="I64" s="36" t="s">
        <v>13</v>
      </c>
      <c r="J64" s="36" t="s">
        <v>13</v>
      </c>
      <c r="K64" s="36" t="s">
        <v>13</v>
      </c>
      <c r="L64" s="36" t="s">
        <v>13</v>
      </c>
      <c r="M64" s="37" t="s">
        <v>13</v>
      </c>
      <c r="N64" s="38">
        <f>(M59+M60+M61+M62+M63)/5</f>
        <v>0.98888888888888893</v>
      </c>
    </row>
    <row r="65" spans="2:17" ht="15.75" customHeight="1" thickTop="1" thickBot="1" x14ac:dyDescent="0.25">
      <c r="B65" s="39" t="s">
        <v>39</v>
      </c>
      <c r="C65" s="40"/>
      <c r="D65" s="40"/>
      <c r="E65" s="40"/>
      <c r="F65" s="40"/>
      <c r="G65" s="27">
        <v>19</v>
      </c>
      <c r="H65" s="41">
        <f t="shared" si="3"/>
        <v>19</v>
      </c>
      <c r="I65" s="42">
        <f>C65/H65</f>
        <v>0</v>
      </c>
      <c r="J65" s="42">
        <f>D65/H65</f>
        <v>0</v>
      </c>
      <c r="K65" s="42">
        <f>E65/H65</f>
        <v>0</v>
      </c>
      <c r="L65" s="42">
        <f>F65/H65</f>
        <v>0</v>
      </c>
      <c r="M65" s="43">
        <f>G65/H65</f>
        <v>1</v>
      </c>
      <c r="N65" s="15" t="s">
        <v>13</v>
      </c>
    </row>
    <row r="66" spans="2:17" ht="15.75" customHeight="1" thickTop="1" thickBot="1" x14ac:dyDescent="0.25">
      <c r="B66" s="16" t="s">
        <v>40</v>
      </c>
      <c r="C66" s="44" t="s">
        <v>13</v>
      </c>
      <c r="D66" s="44" t="s">
        <v>13</v>
      </c>
      <c r="E66" s="44" t="s">
        <v>13</v>
      </c>
      <c r="F66" s="44" t="s">
        <v>13</v>
      </c>
      <c r="G66" s="44" t="s">
        <v>13</v>
      </c>
      <c r="H66" s="44" t="s">
        <v>13</v>
      </c>
      <c r="I66" s="38" t="str">
        <f>I44</f>
        <v>-</v>
      </c>
      <c r="J66" s="38" t="s">
        <v>13</v>
      </c>
      <c r="K66" s="38" t="s">
        <v>13</v>
      </c>
      <c r="L66" s="38" t="s">
        <v>13</v>
      </c>
      <c r="M66" s="38" t="s">
        <v>13</v>
      </c>
      <c r="N66" s="38">
        <f>(N44+N51+N57+N64)/4</f>
        <v>0.9624159356725146</v>
      </c>
    </row>
    <row r="67" spans="2:17" ht="15.75" customHeight="1" thickTop="1" thickBot="1" x14ac:dyDescent="0.25"/>
    <row r="68" spans="2:17" ht="15.75" customHeight="1" thickTop="1" thickBot="1" x14ac:dyDescent="0.3">
      <c r="B68" s="97" t="s">
        <v>48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9"/>
      <c r="O68" s="45"/>
      <c r="P68" s="45"/>
      <c r="Q68" s="45"/>
    </row>
    <row r="69" spans="2:17" ht="15.75" customHeight="1" thickTop="1" x14ac:dyDescent="0.25">
      <c r="B69" s="100" t="s">
        <v>0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45"/>
      <c r="P69" s="45"/>
      <c r="Q69" s="45"/>
    </row>
    <row r="70" spans="2:17" ht="15.75" customHeight="1" thickBot="1" x14ac:dyDescent="0.3">
      <c r="B70" s="103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5"/>
      <c r="O70" s="45"/>
      <c r="P70" s="45"/>
      <c r="Q70" s="45"/>
    </row>
    <row r="71" spans="2:17" ht="15.75" customHeight="1" thickTop="1" thickBot="1" x14ac:dyDescent="0.3">
      <c r="B71" s="46" t="s">
        <v>1</v>
      </c>
      <c r="C71" s="97" t="s">
        <v>2</v>
      </c>
      <c r="D71" s="98"/>
      <c r="E71" s="98"/>
      <c r="F71" s="98"/>
      <c r="G71" s="98"/>
      <c r="H71" s="99"/>
      <c r="I71" s="97" t="s">
        <v>2</v>
      </c>
      <c r="J71" s="98"/>
      <c r="K71" s="98"/>
      <c r="L71" s="98"/>
      <c r="M71" s="98"/>
      <c r="N71" s="99"/>
      <c r="O71" s="45"/>
      <c r="P71" s="47"/>
      <c r="Q71" s="47"/>
    </row>
    <row r="72" spans="2:17" ht="15.75" customHeight="1" thickTop="1" thickBot="1" x14ac:dyDescent="0.3">
      <c r="B72" s="48" t="s">
        <v>3</v>
      </c>
      <c r="C72" s="49" t="s">
        <v>4</v>
      </c>
      <c r="D72" s="49" t="s">
        <v>5</v>
      </c>
      <c r="E72" s="49" t="s">
        <v>6</v>
      </c>
      <c r="F72" s="49" t="s">
        <v>7</v>
      </c>
      <c r="G72" s="49" t="s">
        <v>8</v>
      </c>
      <c r="H72" s="50" t="s">
        <v>9</v>
      </c>
      <c r="I72" s="49" t="s">
        <v>4</v>
      </c>
      <c r="J72" s="49" t="s">
        <v>5</v>
      </c>
      <c r="K72" s="49" t="s">
        <v>6</v>
      </c>
      <c r="L72" s="49" t="s">
        <v>7</v>
      </c>
      <c r="M72" s="49" t="s">
        <v>8</v>
      </c>
      <c r="N72" s="51" t="s">
        <v>9</v>
      </c>
      <c r="O72" s="52"/>
      <c r="P72" s="49" t="s">
        <v>10</v>
      </c>
      <c r="Q72" s="49" t="s">
        <v>11</v>
      </c>
    </row>
    <row r="73" spans="2:17" ht="15.75" customHeight="1" thickTop="1" thickBot="1" x14ac:dyDescent="0.3">
      <c r="B73" s="53" t="s">
        <v>12</v>
      </c>
      <c r="C73" s="54">
        <v>1</v>
      </c>
      <c r="D73" s="54"/>
      <c r="E73" s="54"/>
      <c r="F73" s="54">
        <v>3</v>
      </c>
      <c r="G73" s="54">
        <v>13</v>
      </c>
      <c r="H73" s="55">
        <f>SUM(C73:G73)</f>
        <v>17</v>
      </c>
      <c r="I73" s="56">
        <f>C73/H73</f>
        <v>5.8823529411764705E-2</v>
      </c>
      <c r="J73" s="56">
        <f>D73/H73</f>
        <v>0</v>
      </c>
      <c r="K73" s="56">
        <f>E73/H73</f>
        <v>0</v>
      </c>
      <c r="L73" s="56">
        <f>F73/H73</f>
        <v>0.17647058823529413</v>
      </c>
      <c r="M73" s="57">
        <f>G73/H73</f>
        <v>0.76470588235294112</v>
      </c>
      <c r="N73" s="58" t="s">
        <v>13</v>
      </c>
      <c r="O73" s="52"/>
      <c r="P73" s="59" t="s">
        <v>14</v>
      </c>
      <c r="Q73" s="60">
        <f>N77</f>
        <v>0.81685049019607836</v>
      </c>
    </row>
    <row r="74" spans="2:17" ht="15.75" customHeight="1" thickTop="1" thickBot="1" x14ac:dyDescent="0.3">
      <c r="B74" s="53" t="s">
        <v>15</v>
      </c>
      <c r="C74" s="54"/>
      <c r="D74" s="54">
        <v>1</v>
      </c>
      <c r="E74" s="54">
        <v>1</v>
      </c>
      <c r="F74" s="54">
        <v>1</v>
      </c>
      <c r="G74" s="54">
        <v>14</v>
      </c>
      <c r="H74" s="55">
        <f>SUM(C74:G74)</f>
        <v>17</v>
      </c>
      <c r="I74" s="56">
        <f>C74/H74</f>
        <v>0</v>
      </c>
      <c r="J74" s="56">
        <f>D74/H74</f>
        <v>5.8823529411764705E-2</v>
      </c>
      <c r="K74" s="56">
        <f>E74/H74</f>
        <v>5.8823529411764705E-2</v>
      </c>
      <c r="L74" s="56">
        <f>F74/H74</f>
        <v>5.8823529411764705E-2</v>
      </c>
      <c r="M74" s="57">
        <f>G74/H74</f>
        <v>0.82352941176470584</v>
      </c>
      <c r="N74" s="61" t="s">
        <v>13</v>
      </c>
      <c r="O74" s="52"/>
      <c r="P74" s="59" t="s">
        <v>16</v>
      </c>
      <c r="Q74" s="60">
        <f>N84</f>
        <v>0.82666666666666655</v>
      </c>
    </row>
    <row r="75" spans="2:17" ht="15.75" customHeight="1" thickTop="1" thickBot="1" x14ac:dyDescent="0.3">
      <c r="B75" s="53" t="s">
        <v>17</v>
      </c>
      <c r="C75" s="54"/>
      <c r="D75" s="54"/>
      <c r="E75" s="54">
        <v>1</v>
      </c>
      <c r="F75" s="54">
        <v>2</v>
      </c>
      <c r="G75" s="54">
        <v>13</v>
      </c>
      <c r="H75" s="55">
        <f>SUM(C75:G75)</f>
        <v>16</v>
      </c>
      <c r="I75" s="56">
        <f>C75/H75</f>
        <v>0</v>
      </c>
      <c r="J75" s="56">
        <f>D75/H75</f>
        <v>0</v>
      </c>
      <c r="K75" s="56">
        <f>E75/H75</f>
        <v>6.25E-2</v>
      </c>
      <c r="L75" s="56">
        <f>F75/H75</f>
        <v>0.125</v>
      </c>
      <c r="M75" s="57">
        <f>G75/H75</f>
        <v>0.8125</v>
      </c>
      <c r="N75" s="61" t="s">
        <v>13</v>
      </c>
      <c r="O75" s="52"/>
      <c r="P75" s="59" t="s">
        <v>18</v>
      </c>
      <c r="Q75" s="60">
        <f>N90</f>
        <v>0.7633771929824561</v>
      </c>
    </row>
    <row r="76" spans="2:17" ht="15.75" customHeight="1" thickTop="1" thickBot="1" x14ac:dyDescent="0.3">
      <c r="B76" s="53" t="s">
        <v>19</v>
      </c>
      <c r="C76" s="54">
        <v>1</v>
      </c>
      <c r="D76" s="54"/>
      <c r="E76" s="54"/>
      <c r="F76" s="54">
        <v>1</v>
      </c>
      <c r="G76" s="54">
        <v>13</v>
      </c>
      <c r="H76" s="55">
        <f>SUM(C76:G76)</f>
        <v>15</v>
      </c>
      <c r="I76" s="56">
        <f>C76/H76</f>
        <v>6.6666666666666666E-2</v>
      </c>
      <c r="J76" s="56">
        <f>D76/H76</f>
        <v>0</v>
      </c>
      <c r="K76" s="56">
        <f>E76/H76</f>
        <v>0</v>
      </c>
      <c r="L76" s="56">
        <f>F76/H76</f>
        <v>6.6666666666666666E-2</v>
      </c>
      <c r="M76" s="57">
        <f>G76/H76</f>
        <v>0.8666666666666667</v>
      </c>
      <c r="N76" s="61" t="s">
        <v>13</v>
      </c>
      <c r="O76" s="52"/>
      <c r="P76" s="59" t="s">
        <v>20</v>
      </c>
      <c r="Q76" s="60">
        <f>N97</f>
        <v>0.88611111111111107</v>
      </c>
    </row>
    <row r="77" spans="2:17" ht="15.75" customHeight="1" thickTop="1" thickBot="1" x14ac:dyDescent="0.3">
      <c r="B77" s="62" t="s">
        <v>21</v>
      </c>
      <c r="C77" s="63">
        <v>0</v>
      </c>
      <c r="D77" s="63">
        <f>SUM(D73:D76)</f>
        <v>1</v>
      </c>
      <c r="E77" s="63">
        <f>SUM(E73:E76)</f>
        <v>2</v>
      </c>
      <c r="F77" s="63">
        <f>SUM(F73:F76)</f>
        <v>7</v>
      </c>
      <c r="G77" s="63">
        <f>SUM(G73:G76)</f>
        <v>53</v>
      </c>
      <c r="H77" s="64">
        <f>SUM(C77:G77)</f>
        <v>63</v>
      </c>
      <c r="I77" s="63" t="s">
        <v>13</v>
      </c>
      <c r="J77" s="63" t="s">
        <v>13</v>
      </c>
      <c r="K77" s="63" t="s">
        <v>13</v>
      </c>
      <c r="L77" s="63" t="s">
        <v>13</v>
      </c>
      <c r="M77" s="61" t="s">
        <v>13</v>
      </c>
      <c r="N77" s="65">
        <f>(M73+M74+M75+M76)/4</f>
        <v>0.81685049019607836</v>
      </c>
      <c r="O77" s="52"/>
      <c r="P77" s="59" t="s">
        <v>9</v>
      </c>
      <c r="Q77" s="66">
        <f>(Q73+Q74+Q75+Q76)/4</f>
        <v>0.82325136523907805</v>
      </c>
    </row>
    <row r="78" spans="2:17" ht="15.75" customHeight="1" thickTop="1" thickBot="1" x14ac:dyDescent="0.3">
      <c r="B78" s="48" t="s">
        <v>22</v>
      </c>
      <c r="C78" s="49" t="s">
        <v>4</v>
      </c>
      <c r="D78" s="49" t="s">
        <v>5</v>
      </c>
      <c r="E78" s="49" t="s">
        <v>6</v>
      </c>
      <c r="F78" s="49" t="s">
        <v>7</v>
      </c>
      <c r="G78" s="49" t="s">
        <v>8</v>
      </c>
      <c r="H78" s="50" t="s">
        <v>9</v>
      </c>
      <c r="I78" s="49" t="s">
        <v>4</v>
      </c>
      <c r="J78" s="49" t="s">
        <v>5</v>
      </c>
      <c r="K78" s="49" t="s">
        <v>6</v>
      </c>
      <c r="L78" s="49" t="s">
        <v>7</v>
      </c>
      <c r="M78" s="67" t="s">
        <v>8</v>
      </c>
      <c r="N78" s="50" t="s">
        <v>9</v>
      </c>
      <c r="O78" s="45"/>
      <c r="P78" s="45"/>
      <c r="Q78" s="45"/>
    </row>
    <row r="79" spans="2:17" ht="15.75" customHeight="1" thickTop="1" thickBot="1" x14ac:dyDescent="0.3">
      <c r="B79" s="53" t="s">
        <v>23</v>
      </c>
      <c r="C79" s="68"/>
      <c r="D79" s="68">
        <v>1</v>
      </c>
      <c r="E79" s="68"/>
      <c r="F79" s="68">
        <v>3</v>
      </c>
      <c r="G79" s="68">
        <v>11</v>
      </c>
      <c r="H79" s="55">
        <f t="shared" ref="H79:H84" si="4">SUM(C79:G79)</f>
        <v>15</v>
      </c>
      <c r="I79" s="56">
        <f>C79/H79</f>
        <v>0</v>
      </c>
      <c r="J79" s="56">
        <f>D79/H79</f>
        <v>6.6666666666666666E-2</v>
      </c>
      <c r="K79" s="56">
        <f>E79/H79</f>
        <v>0</v>
      </c>
      <c r="L79" s="56">
        <f>F79/H79</f>
        <v>0.2</v>
      </c>
      <c r="M79" s="57">
        <f>G79/H79</f>
        <v>0.73333333333333328</v>
      </c>
      <c r="N79" s="61" t="s">
        <v>13</v>
      </c>
      <c r="O79" s="45"/>
      <c r="P79" s="45"/>
      <c r="Q79" s="45"/>
    </row>
    <row r="80" spans="2:17" ht="15.75" customHeight="1" thickTop="1" thickBot="1" x14ac:dyDescent="0.3">
      <c r="B80" s="53" t="s">
        <v>24</v>
      </c>
      <c r="C80" s="68">
        <v>1</v>
      </c>
      <c r="D80" s="68"/>
      <c r="E80" s="68"/>
      <c r="F80" s="68">
        <v>4</v>
      </c>
      <c r="G80" s="68">
        <v>10</v>
      </c>
      <c r="H80" s="55">
        <f t="shared" si="4"/>
        <v>15</v>
      </c>
      <c r="I80" s="56">
        <f>C80/H80</f>
        <v>6.6666666666666666E-2</v>
      </c>
      <c r="J80" s="56">
        <f>D80/H80</f>
        <v>0</v>
      </c>
      <c r="K80" s="56">
        <f>E80/H80</f>
        <v>0</v>
      </c>
      <c r="L80" s="56">
        <f>F80/H80</f>
        <v>0.26666666666666666</v>
      </c>
      <c r="M80" s="57">
        <f>G80/H80</f>
        <v>0.66666666666666663</v>
      </c>
      <c r="N80" s="61" t="s">
        <v>13</v>
      </c>
      <c r="O80" s="45"/>
      <c r="P80" s="45"/>
      <c r="Q80" s="45"/>
    </row>
    <row r="81" spans="2:17" ht="15.75" customHeight="1" thickTop="1" thickBot="1" x14ac:dyDescent="0.3">
      <c r="B81" s="53" t="s">
        <v>25</v>
      </c>
      <c r="C81" s="68"/>
      <c r="D81" s="68"/>
      <c r="E81" s="68"/>
      <c r="F81" s="68"/>
      <c r="G81" s="68">
        <v>15</v>
      </c>
      <c r="H81" s="55">
        <f t="shared" si="4"/>
        <v>15</v>
      </c>
      <c r="I81" s="56">
        <f>C81/H81</f>
        <v>0</v>
      </c>
      <c r="J81" s="56">
        <f>D81/H81</f>
        <v>0</v>
      </c>
      <c r="K81" s="56">
        <f>E81/H81</f>
        <v>0</v>
      </c>
      <c r="L81" s="56">
        <f>F81/H81</f>
        <v>0</v>
      </c>
      <c r="M81" s="57">
        <f>G81/H81</f>
        <v>1</v>
      </c>
      <c r="N81" s="61" t="s">
        <v>13</v>
      </c>
      <c r="O81" s="45"/>
      <c r="P81" s="45"/>
      <c r="Q81" s="45"/>
    </row>
    <row r="82" spans="2:17" ht="15.75" customHeight="1" thickTop="1" thickBot="1" x14ac:dyDescent="0.3">
      <c r="B82" s="53" t="s">
        <v>26</v>
      </c>
      <c r="C82" s="68"/>
      <c r="D82" s="68"/>
      <c r="E82" s="68"/>
      <c r="F82" s="68">
        <v>2</v>
      </c>
      <c r="G82" s="68">
        <v>13</v>
      </c>
      <c r="H82" s="55">
        <f t="shared" si="4"/>
        <v>15</v>
      </c>
      <c r="I82" s="56">
        <f>C82/H82</f>
        <v>0</v>
      </c>
      <c r="J82" s="56">
        <f>D82/H82</f>
        <v>0</v>
      </c>
      <c r="K82" s="56">
        <f>E82/H82</f>
        <v>0</v>
      </c>
      <c r="L82" s="56">
        <f>F82/H82</f>
        <v>0.13333333333333333</v>
      </c>
      <c r="M82" s="57">
        <f>G82/H82</f>
        <v>0.8666666666666667</v>
      </c>
      <c r="N82" s="61" t="s">
        <v>13</v>
      </c>
      <c r="O82" s="45"/>
      <c r="P82" s="45"/>
      <c r="Q82" s="45"/>
    </row>
    <row r="83" spans="2:17" ht="15.75" customHeight="1" thickTop="1" thickBot="1" x14ac:dyDescent="0.3">
      <c r="B83" s="53" t="s">
        <v>27</v>
      </c>
      <c r="C83" s="68"/>
      <c r="D83" s="68"/>
      <c r="E83" s="68"/>
      <c r="F83" s="68">
        <v>2</v>
      </c>
      <c r="G83" s="68">
        <v>13</v>
      </c>
      <c r="H83" s="55">
        <f t="shared" si="4"/>
        <v>15</v>
      </c>
      <c r="I83" s="56">
        <f>C83/H83</f>
        <v>0</v>
      </c>
      <c r="J83" s="56">
        <f>D83/H83</f>
        <v>0</v>
      </c>
      <c r="K83" s="56">
        <f>E83/H83</f>
        <v>0</v>
      </c>
      <c r="L83" s="56">
        <f>F83/H83</f>
        <v>0.13333333333333333</v>
      </c>
      <c r="M83" s="57">
        <f>G83/H83</f>
        <v>0.8666666666666667</v>
      </c>
      <c r="N83" s="61"/>
      <c r="O83" s="45"/>
      <c r="P83" s="45"/>
      <c r="Q83" s="45"/>
    </row>
    <row r="84" spans="2:17" ht="15.75" customHeight="1" thickTop="1" thickBot="1" x14ac:dyDescent="0.3">
      <c r="B84" s="62" t="s">
        <v>11</v>
      </c>
      <c r="C84" s="63"/>
      <c r="D84" s="63"/>
      <c r="E84" s="63"/>
      <c r="F84" s="63"/>
      <c r="G84" s="63"/>
      <c r="H84" s="64">
        <f t="shared" si="4"/>
        <v>0</v>
      </c>
      <c r="I84" s="69" t="s">
        <v>13</v>
      </c>
      <c r="J84" s="69" t="s">
        <v>13</v>
      </c>
      <c r="K84" s="69" t="s">
        <v>13</v>
      </c>
      <c r="L84" s="69" t="s">
        <v>13</v>
      </c>
      <c r="M84" s="69" t="s">
        <v>13</v>
      </c>
      <c r="N84" s="65">
        <f>(M79+M80+M81+M82+M83)/5</f>
        <v>0.82666666666666655</v>
      </c>
      <c r="O84" s="45"/>
      <c r="P84" s="45"/>
      <c r="Q84" s="45"/>
    </row>
    <row r="85" spans="2:17" ht="15.75" customHeight="1" thickTop="1" thickBot="1" x14ac:dyDescent="0.3">
      <c r="B85" s="48" t="s">
        <v>28</v>
      </c>
      <c r="C85" s="49" t="s">
        <v>4</v>
      </c>
      <c r="D85" s="49" t="s">
        <v>5</v>
      </c>
      <c r="E85" s="49" t="s">
        <v>6</v>
      </c>
      <c r="F85" s="49" t="s">
        <v>7</v>
      </c>
      <c r="G85" s="49" t="s">
        <v>8</v>
      </c>
      <c r="H85" s="50" t="s">
        <v>9</v>
      </c>
      <c r="I85" s="49" t="s">
        <v>4</v>
      </c>
      <c r="J85" s="49" t="s">
        <v>5</v>
      </c>
      <c r="K85" s="49" t="s">
        <v>6</v>
      </c>
      <c r="L85" s="49" t="s">
        <v>7</v>
      </c>
      <c r="M85" s="67" t="s">
        <v>8</v>
      </c>
      <c r="N85" s="50" t="s">
        <v>9</v>
      </c>
      <c r="O85" s="45"/>
      <c r="P85" s="45"/>
      <c r="Q85" s="45"/>
    </row>
    <row r="86" spans="2:17" ht="15.75" customHeight="1" thickTop="1" thickBot="1" x14ac:dyDescent="0.3">
      <c r="B86" s="53" t="s">
        <v>29</v>
      </c>
      <c r="C86" s="54"/>
      <c r="D86" s="54"/>
      <c r="E86" s="54"/>
      <c r="F86" s="54">
        <v>3</v>
      </c>
      <c r="G86" s="54">
        <v>15</v>
      </c>
      <c r="H86" s="55">
        <f>SUM(C86:G86)</f>
        <v>18</v>
      </c>
      <c r="I86" s="56">
        <f>C86/H86</f>
        <v>0</v>
      </c>
      <c r="J86" s="56">
        <f>D86/H86</f>
        <v>0</v>
      </c>
      <c r="K86" s="56">
        <f>E86/H86</f>
        <v>0</v>
      </c>
      <c r="L86" s="56">
        <f>F86/H86</f>
        <v>0.16666666666666666</v>
      </c>
      <c r="M86" s="57">
        <f>G86/H86</f>
        <v>0.83333333333333337</v>
      </c>
      <c r="N86" s="61" t="s">
        <v>13</v>
      </c>
      <c r="O86" s="45"/>
      <c r="P86" s="45"/>
      <c r="Q86" s="45"/>
    </row>
    <row r="87" spans="2:17" ht="15.75" customHeight="1" thickTop="1" thickBot="1" x14ac:dyDescent="0.3">
      <c r="B87" s="53" t="s">
        <v>30</v>
      </c>
      <c r="C87" s="54"/>
      <c r="D87" s="54">
        <v>1</v>
      </c>
      <c r="E87" s="54">
        <v>2</v>
      </c>
      <c r="F87" s="54">
        <v>2</v>
      </c>
      <c r="G87" s="54">
        <v>14</v>
      </c>
      <c r="H87" s="55">
        <f>SUM(C87:G87)</f>
        <v>19</v>
      </c>
      <c r="I87" s="56">
        <f>C87/H87</f>
        <v>0</v>
      </c>
      <c r="J87" s="56">
        <f>D87/H87</f>
        <v>5.2631578947368418E-2</v>
      </c>
      <c r="K87" s="56">
        <f>E87/H87</f>
        <v>0.10526315789473684</v>
      </c>
      <c r="L87" s="56">
        <f>F87/H87</f>
        <v>0.10526315789473684</v>
      </c>
      <c r="M87" s="57">
        <f>G87/H87</f>
        <v>0.73684210526315785</v>
      </c>
      <c r="N87" s="61" t="s">
        <v>13</v>
      </c>
      <c r="O87" s="45"/>
      <c r="P87" s="45"/>
      <c r="Q87" s="45"/>
    </row>
    <row r="88" spans="2:17" ht="15.75" customHeight="1" thickTop="1" thickBot="1" x14ac:dyDescent="0.3">
      <c r="B88" s="53" t="s">
        <v>31</v>
      </c>
      <c r="C88" s="54"/>
      <c r="D88" s="54">
        <v>2</v>
      </c>
      <c r="E88" s="54"/>
      <c r="F88" s="54">
        <v>2</v>
      </c>
      <c r="G88" s="54">
        <v>11</v>
      </c>
      <c r="H88" s="55">
        <f>SUM(C88:G88)</f>
        <v>15</v>
      </c>
      <c r="I88" s="56">
        <f>C88/H88</f>
        <v>0</v>
      </c>
      <c r="J88" s="56">
        <f>D88/H88</f>
        <v>0.13333333333333333</v>
      </c>
      <c r="K88" s="56">
        <f>E88/H88</f>
        <v>0</v>
      </c>
      <c r="L88" s="56">
        <f>F88/H88</f>
        <v>0.13333333333333333</v>
      </c>
      <c r="M88" s="57">
        <f>G88/H88</f>
        <v>0.73333333333333328</v>
      </c>
      <c r="N88" s="61" t="s">
        <v>13</v>
      </c>
      <c r="O88" s="45"/>
      <c r="P88" s="45"/>
      <c r="Q88" s="45"/>
    </row>
    <row r="89" spans="2:17" ht="15.75" customHeight="1" thickTop="1" thickBot="1" x14ac:dyDescent="0.3">
      <c r="B89" s="53" t="s">
        <v>32</v>
      </c>
      <c r="C89" s="54"/>
      <c r="D89" s="54"/>
      <c r="E89" s="54">
        <v>2</v>
      </c>
      <c r="F89" s="54">
        <v>2</v>
      </c>
      <c r="G89" s="54">
        <v>12</v>
      </c>
      <c r="H89" s="55">
        <f>SUM(C89:G89)</f>
        <v>16</v>
      </c>
      <c r="I89" s="56">
        <f>C89/H89</f>
        <v>0</v>
      </c>
      <c r="J89" s="56">
        <f>D89/H89</f>
        <v>0</v>
      </c>
      <c r="K89" s="56">
        <f>E89/H89</f>
        <v>0.125</v>
      </c>
      <c r="L89" s="56">
        <f>F89/H89</f>
        <v>0.125</v>
      </c>
      <c r="M89" s="57">
        <f>G89/H89</f>
        <v>0.75</v>
      </c>
      <c r="N89" s="61" t="s">
        <v>13</v>
      </c>
      <c r="O89" s="45"/>
      <c r="P89" s="45"/>
      <c r="Q89" s="45"/>
    </row>
    <row r="90" spans="2:17" ht="15.75" customHeight="1" thickTop="1" thickBot="1" x14ac:dyDescent="0.3">
      <c r="B90" s="62" t="s">
        <v>11</v>
      </c>
      <c r="C90" s="64"/>
      <c r="D90" s="64"/>
      <c r="E90" s="64"/>
      <c r="F90" s="64"/>
      <c r="G90" s="64"/>
      <c r="H90" s="64">
        <f>SUM(C90:G90)</f>
        <v>0</v>
      </c>
      <c r="I90" s="65" t="s">
        <v>13</v>
      </c>
      <c r="J90" s="65" t="s">
        <v>13</v>
      </c>
      <c r="K90" s="65" t="s">
        <v>13</v>
      </c>
      <c r="L90" s="65" t="s">
        <v>13</v>
      </c>
      <c r="M90" s="65" t="s">
        <v>13</v>
      </c>
      <c r="N90" s="65">
        <f>(M86+M87+M88+M89)/4</f>
        <v>0.7633771929824561</v>
      </c>
      <c r="O90" s="45"/>
      <c r="P90" s="45"/>
      <c r="Q90" s="45"/>
    </row>
    <row r="91" spans="2:17" ht="15.75" customHeight="1" thickTop="1" thickBot="1" x14ac:dyDescent="0.3">
      <c r="B91" s="48" t="s">
        <v>33</v>
      </c>
      <c r="C91" s="49" t="s">
        <v>4</v>
      </c>
      <c r="D91" s="49" t="s">
        <v>5</v>
      </c>
      <c r="E91" s="49" t="s">
        <v>6</v>
      </c>
      <c r="F91" s="49" t="s">
        <v>7</v>
      </c>
      <c r="G91" s="49" t="s">
        <v>8</v>
      </c>
      <c r="H91" s="50" t="s">
        <v>9</v>
      </c>
      <c r="I91" s="49" t="s">
        <v>4</v>
      </c>
      <c r="J91" s="49" t="s">
        <v>5</v>
      </c>
      <c r="K91" s="49" t="s">
        <v>6</v>
      </c>
      <c r="L91" s="49" t="s">
        <v>7</v>
      </c>
      <c r="M91" s="67" t="s">
        <v>8</v>
      </c>
      <c r="N91" s="50" t="s">
        <v>9</v>
      </c>
      <c r="O91" s="45"/>
      <c r="P91" s="45"/>
      <c r="Q91" s="45"/>
    </row>
    <row r="92" spans="2:17" ht="15.75" customHeight="1" thickTop="1" thickBot="1" x14ac:dyDescent="0.3">
      <c r="B92" s="70" t="s">
        <v>34</v>
      </c>
      <c r="C92" s="71"/>
      <c r="D92" s="71"/>
      <c r="E92" s="71">
        <v>1</v>
      </c>
      <c r="F92" s="71">
        <v>1</v>
      </c>
      <c r="G92" s="71">
        <v>14</v>
      </c>
      <c r="H92" s="72">
        <f t="shared" ref="H92:H98" si="5">SUM(C92:G92)</f>
        <v>16</v>
      </c>
      <c r="I92" s="73">
        <f>C92/H92</f>
        <v>0</v>
      </c>
      <c r="J92" s="73">
        <f>D92/H92</f>
        <v>0</v>
      </c>
      <c r="K92" s="73">
        <f>E92/H92</f>
        <v>6.25E-2</v>
      </c>
      <c r="L92" s="73">
        <f>F92/H92</f>
        <v>6.25E-2</v>
      </c>
      <c r="M92" s="74">
        <f>G92/H92</f>
        <v>0.875</v>
      </c>
      <c r="N92" s="61" t="s">
        <v>13</v>
      </c>
      <c r="O92" s="45"/>
      <c r="P92" s="45"/>
      <c r="Q92" s="45"/>
    </row>
    <row r="93" spans="2:17" ht="15.75" customHeight="1" thickTop="1" thickBot="1" x14ac:dyDescent="0.3">
      <c r="B93" s="70" t="s">
        <v>35</v>
      </c>
      <c r="C93" s="71"/>
      <c r="D93" s="71"/>
      <c r="E93" s="71"/>
      <c r="F93" s="71">
        <v>2</v>
      </c>
      <c r="G93" s="71">
        <v>16</v>
      </c>
      <c r="H93" s="72">
        <f t="shared" si="5"/>
        <v>18</v>
      </c>
      <c r="I93" s="73">
        <f>C93/H93</f>
        <v>0</v>
      </c>
      <c r="J93" s="73">
        <f>D93/H93</f>
        <v>0</v>
      </c>
      <c r="K93" s="73">
        <f>E93/H93</f>
        <v>0</v>
      </c>
      <c r="L93" s="73">
        <f>F93/H93</f>
        <v>0.1111111111111111</v>
      </c>
      <c r="M93" s="74">
        <f>G93/H93</f>
        <v>0.88888888888888884</v>
      </c>
      <c r="N93" s="61" t="s">
        <v>13</v>
      </c>
      <c r="O93" s="45"/>
      <c r="P93" s="45"/>
      <c r="Q93" s="45"/>
    </row>
    <row r="94" spans="2:17" ht="15.75" customHeight="1" thickTop="1" thickBot="1" x14ac:dyDescent="0.3">
      <c r="B94" s="70" t="s">
        <v>36</v>
      </c>
      <c r="C94" s="71"/>
      <c r="D94" s="71"/>
      <c r="E94" s="71"/>
      <c r="F94" s="71">
        <v>2</v>
      </c>
      <c r="G94" s="71">
        <v>16</v>
      </c>
      <c r="H94" s="72">
        <f t="shared" si="5"/>
        <v>18</v>
      </c>
      <c r="I94" s="73">
        <f>C94/H94</f>
        <v>0</v>
      </c>
      <c r="J94" s="73">
        <f>D94/H94</f>
        <v>0</v>
      </c>
      <c r="K94" s="73">
        <f>E94/H94</f>
        <v>0</v>
      </c>
      <c r="L94" s="73">
        <f>F94/H94</f>
        <v>0.1111111111111111</v>
      </c>
      <c r="M94" s="74">
        <f>G94/H94</f>
        <v>0.88888888888888884</v>
      </c>
      <c r="N94" s="61" t="s">
        <v>13</v>
      </c>
      <c r="O94" s="45"/>
      <c r="P94" s="45"/>
      <c r="Q94" s="45"/>
    </row>
    <row r="95" spans="2:17" ht="15.75" customHeight="1" thickTop="1" thickBot="1" x14ac:dyDescent="0.3">
      <c r="B95" s="70" t="s">
        <v>37</v>
      </c>
      <c r="C95" s="71"/>
      <c r="D95" s="71"/>
      <c r="E95" s="71">
        <v>1</v>
      </c>
      <c r="F95" s="71">
        <v>1</v>
      </c>
      <c r="G95" s="71">
        <v>16</v>
      </c>
      <c r="H95" s="72">
        <f t="shared" si="5"/>
        <v>18</v>
      </c>
      <c r="I95" s="73">
        <f>C95/H95</f>
        <v>0</v>
      </c>
      <c r="J95" s="73">
        <f>D95/H95</f>
        <v>0</v>
      </c>
      <c r="K95" s="73">
        <f>E95/H95</f>
        <v>5.5555555555555552E-2</v>
      </c>
      <c r="L95" s="73">
        <f>F95/H95</f>
        <v>5.5555555555555552E-2</v>
      </c>
      <c r="M95" s="75">
        <f>G95/H95</f>
        <v>0.88888888888888884</v>
      </c>
      <c r="N95" s="61" t="s">
        <v>13</v>
      </c>
      <c r="O95" s="45"/>
      <c r="P95" s="45"/>
      <c r="Q95" s="45"/>
    </row>
    <row r="96" spans="2:17" ht="15.75" customHeight="1" thickTop="1" thickBot="1" x14ac:dyDescent="0.3">
      <c r="B96" s="70" t="s">
        <v>38</v>
      </c>
      <c r="C96" s="71"/>
      <c r="D96" s="71"/>
      <c r="E96" s="71"/>
      <c r="F96" s="71">
        <v>2</v>
      </c>
      <c r="G96" s="71">
        <v>16</v>
      </c>
      <c r="H96" s="72">
        <f t="shared" si="5"/>
        <v>18</v>
      </c>
      <c r="I96" s="73"/>
      <c r="J96" s="73">
        <f>D96/H96</f>
        <v>0</v>
      </c>
      <c r="K96" s="73">
        <f>E96/H96</f>
        <v>0</v>
      </c>
      <c r="L96" s="73">
        <f>F96/H96</f>
        <v>0.1111111111111111</v>
      </c>
      <c r="M96" s="76">
        <f>G96/H96</f>
        <v>0.88888888888888884</v>
      </c>
      <c r="N96" s="77"/>
      <c r="O96" s="45"/>
      <c r="P96" s="45"/>
      <c r="Q96" s="45"/>
    </row>
    <row r="97" spans="2:17" ht="15.75" customHeight="1" thickTop="1" thickBot="1" x14ac:dyDescent="0.3">
      <c r="B97" s="78" t="s">
        <v>11</v>
      </c>
      <c r="C97" s="79"/>
      <c r="D97" s="79"/>
      <c r="E97" s="79"/>
      <c r="F97" s="79"/>
      <c r="G97" s="79"/>
      <c r="H97" s="72">
        <f t="shared" si="5"/>
        <v>0</v>
      </c>
      <c r="I97" s="80" t="s">
        <v>13</v>
      </c>
      <c r="J97" s="80" t="s">
        <v>13</v>
      </c>
      <c r="K97" s="80" t="s">
        <v>13</v>
      </c>
      <c r="L97" s="80" t="s">
        <v>13</v>
      </c>
      <c r="M97" s="80" t="s">
        <v>13</v>
      </c>
      <c r="N97" s="81">
        <f>(M92+M93+M94+M95+M96)/5</f>
        <v>0.88611111111111107</v>
      </c>
      <c r="O97" s="45"/>
      <c r="P97" s="45"/>
      <c r="Q97" s="45"/>
    </row>
    <row r="98" spans="2:17" ht="15.75" customHeight="1" thickTop="1" thickBot="1" x14ac:dyDescent="0.3">
      <c r="B98" s="70" t="s">
        <v>41</v>
      </c>
      <c r="C98" s="71"/>
      <c r="D98" s="71"/>
      <c r="E98" s="71">
        <v>1</v>
      </c>
      <c r="F98" s="71">
        <v>1</v>
      </c>
      <c r="G98" s="71">
        <v>15</v>
      </c>
      <c r="H98" s="82">
        <f t="shared" si="5"/>
        <v>17</v>
      </c>
      <c r="I98" s="83">
        <f>C98/H98</f>
        <v>0</v>
      </c>
      <c r="J98" s="83">
        <f>D98/H98</f>
        <v>0</v>
      </c>
      <c r="K98" s="83">
        <f>E98/H98</f>
        <v>5.8823529411764705E-2</v>
      </c>
      <c r="L98" s="83">
        <f>F98/H98</f>
        <v>5.8823529411764705E-2</v>
      </c>
      <c r="M98" s="84">
        <f>G98/H98</f>
        <v>0.88235294117647056</v>
      </c>
      <c r="N98" s="61" t="s">
        <v>13</v>
      </c>
      <c r="O98" s="45"/>
      <c r="P98" s="45"/>
      <c r="Q98" s="45"/>
    </row>
    <row r="99" spans="2:17" ht="15.75" customHeight="1" thickTop="1" thickBot="1" x14ac:dyDescent="0.3">
      <c r="B99" s="62" t="s">
        <v>40</v>
      </c>
      <c r="C99" s="85" t="s">
        <v>13</v>
      </c>
      <c r="D99" s="85" t="s">
        <v>13</v>
      </c>
      <c r="E99" s="85"/>
      <c r="F99" s="85" t="s">
        <v>13</v>
      </c>
      <c r="G99" s="85" t="s">
        <v>13</v>
      </c>
      <c r="H99" s="85" t="s">
        <v>13</v>
      </c>
      <c r="I99" s="81" t="str">
        <f>I77</f>
        <v>-</v>
      </c>
      <c r="J99" s="81" t="s">
        <v>13</v>
      </c>
      <c r="K99" s="81" t="s">
        <v>13</v>
      </c>
      <c r="L99" s="81" t="s">
        <v>13</v>
      </c>
      <c r="M99" s="81" t="s">
        <v>13</v>
      </c>
      <c r="N99" s="81">
        <f>(N77+N84+N90+N97)/4</f>
        <v>0.82325136523907805</v>
      </c>
      <c r="O99" s="45"/>
      <c r="P99" s="45"/>
      <c r="Q99" s="45"/>
    </row>
    <row r="100" spans="2:17" ht="15.75" customHeight="1" thickTop="1" thickBot="1" x14ac:dyDescent="0.3">
      <c r="B100" s="97" t="s">
        <v>49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9"/>
      <c r="P100" s="49" t="s">
        <v>10</v>
      </c>
      <c r="Q100" s="49" t="s">
        <v>11</v>
      </c>
    </row>
    <row r="101" spans="2:17" ht="15.75" customHeight="1" thickTop="1" thickBot="1" x14ac:dyDescent="0.3">
      <c r="B101" s="100" t="s">
        <v>0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2"/>
      <c r="P101" s="59" t="s">
        <v>14</v>
      </c>
      <c r="Q101" s="60">
        <f>N109</f>
        <v>1</v>
      </c>
    </row>
    <row r="102" spans="2:17" ht="15.75" customHeight="1" thickTop="1" thickBot="1" x14ac:dyDescent="0.3">
      <c r="B102" s="103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  <c r="P102" s="59" t="s">
        <v>16</v>
      </c>
      <c r="Q102" s="60">
        <f>N116</f>
        <v>1</v>
      </c>
    </row>
    <row r="103" spans="2:17" ht="15.75" customHeight="1" thickTop="1" thickBot="1" x14ac:dyDescent="0.3">
      <c r="B103" s="46" t="s">
        <v>1</v>
      </c>
      <c r="C103" s="97" t="s">
        <v>2</v>
      </c>
      <c r="D103" s="98"/>
      <c r="E103" s="98"/>
      <c r="F103" s="98"/>
      <c r="G103" s="98"/>
      <c r="H103" s="99"/>
      <c r="I103" s="97" t="s">
        <v>2</v>
      </c>
      <c r="J103" s="98"/>
      <c r="K103" s="98"/>
      <c r="L103" s="98"/>
      <c r="M103" s="98"/>
      <c r="N103" s="99"/>
      <c r="P103" s="59" t="s">
        <v>18</v>
      </c>
      <c r="Q103" s="60">
        <f>N122</f>
        <v>0.92708333333333337</v>
      </c>
    </row>
    <row r="104" spans="2:17" ht="15.75" customHeight="1" thickTop="1" thickBot="1" x14ac:dyDescent="0.3">
      <c r="B104" s="48" t="s">
        <v>3</v>
      </c>
      <c r="C104" s="49" t="s">
        <v>4</v>
      </c>
      <c r="D104" s="49" t="s">
        <v>5</v>
      </c>
      <c r="E104" s="49" t="s">
        <v>6</v>
      </c>
      <c r="F104" s="49" t="s">
        <v>7</v>
      </c>
      <c r="G104" s="49" t="s">
        <v>8</v>
      </c>
      <c r="H104" s="50" t="s">
        <v>9</v>
      </c>
      <c r="I104" s="49" t="s">
        <v>4</v>
      </c>
      <c r="J104" s="49" t="s">
        <v>5</v>
      </c>
      <c r="K104" s="49" t="s">
        <v>6</v>
      </c>
      <c r="L104" s="49" t="s">
        <v>7</v>
      </c>
      <c r="M104" s="49" t="s">
        <v>8</v>
      </c>
      <c r="N104" s="51" t="s">
        <v>9</v>
      </c>
      <c r="P104" s="59" t="s">
        <v>20</v>
      </c>
      <c r="Q104" s="60">
        <f>N129</f>
        <v>0.95</v>
      </c>
    </row>
    <row r="105" spans="2:17" ht="15.75" customHeight="1" thickTop="1" thickBot="1" x14ac:dyDescent="0.3">
      <c r="B105" s="53" t="s">
        <v>12</v>
      </c>
      <c r="C105" s="54"/>
      <c r="D105" s="54"/>
      <c r="E105" s="54"/>
      <c r="F105" s="54"/>
      <c r="G105" s="54">
        <v>24</v>
      </c>
      <c r="H105" s="55">
        <f>SUM(C105:G105)</f>
        <v>24</v>
      </c>
      <c r="I105" s="56">
        <f>C105/H105</f>
        <v>0</v>
      </c>
      <c r="J105" s="56">
        <f>D105/H105</f>
        <v>0</v>
      </c>
      <c r="K105" s="56">
        <f>E105/H105</f>
        <v>0</v>
      </c>
      <c r="L105" s="56">
        <f>F105/H105</f>
        <v>0</v>
      </c>
      <c r="M105" s="57">
        <f>G105/H105</f>
        <v>1</v>
      </c>
      <c r="N105" s="58" t="s">
        <v>13</v>
      </c>
      <c r="P105" s="59" t="s">
        <v>9</v>
      </c>
      <c r="Q105" s="66">
        <f>(Q101+Q102+Q103+Q104)/4</f>
        <v>0.9692708333333333</v>
      </c>
    </row>
    <row r="106" spans="2:17" ht="15.75" customHeight="1" thickTop="1" thickBot="1" x14ac:dyDescent="0.3">
      <c r="B106" s="53" t="s">
        <v>15</v>
      </c>
      <c r="C106" s="54"/>
      <c r="D106" s="54"/>
      <c r="E106" s="54"/>
      <c r="F106" s="54"/>
      <c r="G106" s="54">
        <v>24</v>
      </c>
      <c r="H106" s="55">
        <f>SUM(C106:G106)</f>
        <v>24</v>
      </c>
      <c r="I106" s="56">
        <f>C106/H106</f>
        <v>0</v>
      </c>
      <c r="J106" s="56">
        <f>D106/H106</f>
        <v>0</v>
      </c>
      <c r="K106" s="56">
        <f>E106/H106</f>
        <v>0</v>
      </c>
      <c r="L106" s="56">
        <f>F106/H106</f>
        <v>0</v>
      </c>
      <c r="M106" s="57">
        <f>G106/H106</f>
        <v>1</v>
      </c>
      <c r="N106" s="61" t="s">
        <v>13</v>
      </c>
    </row>
    <row r="107" spans="2:17" ht="15.75" customHeight="1" thickTop="1" thickBot="1" x14ac:dyDescent="0.3">
      <c r="B107" s="53" t="s">
        <v>17</v>
      </c>
      <c r="C107" s="54"/>
      <c r="D107" s="54"/>
      <c r="E107" s="54"/>
      <c r="F107" s="54"/>
      <c r="G107" s="54">
        <v>24</v>
      </c>
      <c r="H107" s="55">
        <f>SUM(C107:G107)</f>
        <v>24</v>
      </c>
      <c r="I107" s="56">
        <f>C107/H107</f>
        <v>0</v>
      </c>
      <c r="J107" s="56">
        <f>D107/H107</f>
        <v>0</v>
      </c>
      <c r="K107" s="56">
        <f>E107/H107</f>
        <v>0</v>
      </c>
      <c r="L107" s="56">
        <f>F107/H107</f>
        <v>0</v>
      </c>
      <c r="M107" s="57">
        <f>G107/H107</f>
        <v>1</v>
      </c>
      <c r="N107" s="61" t="s">
        <v>13</v>
      </c>
    </row>
    <row r="108" spans="2:17" ht="15.75" customHeight="1" thickTop="1" thickBot="1" x14ac:dyDescent="0.3">
      <c r="B108" s="53" t="s">
        <v>19</v>
      </c>
      <c r="C108" s="54"/>
      <c r="D108" s="54"/>
      <c r="E108" s="54"/>
      <c r="F108" s="54"/>
      <c r="G108" s="54">
        <v>24</v>
      </c>
      <c r="H108" s="55">
        <f>SUM(C108:G108)</f>
        <v>24</v>
      </c>
      <c r="I108" s="56">
        <f>C108/H108</f>
        <v>0</v>
      </c>
      <c r="J108" s="56">
        <f>D108/H108</f>
        <v>0</v>
      </c>
      <c r="K108" s="56">
        <f>E108/H108</f>
        <v>0</v>
      </c>
      <c r="L108" s="56">
        <f>F108/H108</f>
        <v>0</v>
      </c>
      <c r="M108" s="57">
        <f>G108/H108</f>
        <v>1</v>
      </c>
      <c r="N108" s="61" t="s">
        <v>13</v>
      </c>
    </row>
    <row r="109" spans="2:17" ht="15.75" customHeight="1" thickTop="1" thickBot="1" x14ac:dyDescent="0.3">
      <c r="B109" s="62" t="s">
        <v>21</v>
      </c>
      <c r="C109" s="63"/>
      <c r="D109" s="63"/>
      <c r="E109" s="63"/>
      <c r="F109" s="63"/>
      <c r="G109" s="63"/>
      <c r="H109" s="64">
        <f>SUM(C109:G109)</f>
        <v>0</v>
      </c>
      <c r="I109" s="63" t="s">
        <v>13</v>
      </c>
      <c r="J109" s="63" t="s">
        <v>13</v>
      </c>
      <c r="K109" s="63" t="s">
        <v>13</v>
      </c>
      <c r="L109" s="63" t="s">
        <v>13</v>
      </c>
      <c r="M109" s="61" t="s">
        <v>13</v>
      </c>
      <c r="N109" s="65">
        <f>(M105+M106+M107+M108)/4</f>
        <v>1</v>
      </c>
    </row>
    <row r="110" spans="2:17" ht="15.75" customHeight="1" thickTop="1" thickBot="1" x14ac:dyDescent="0.3">
      <c r="B110" s="48" t="s">
        <v>22</v>
      </c>
      <c r="C110" s="49" t="s">
        <v>4</v>
      </c>
      <c r="D110" s="49" t="s">
        <v>5</v>
      </c>
      <c r="E110" s="49" t="s">
        <v>6</v>
      </c>
      <c r="F110" s="49" t="s">
        <v>7</v>
      </c>
      <c r="G110" s="49" t="s">
        <v>8</v>
      </c>
      <c r="H110" s="50" t="s">
        <v>9</v>
      </c>
      <c r="I110" s="49" t="s">
        <v>4</v>
      </c>
      <c r="J110" s="49" t="s">
        <v>5</v>
      </c>
      <c r="K110" s="49" t="s">
        <v>6</v>
      </c>
      <c r="L110" s="49" t="s">
        <v>7</v>
      </c>
      <c r="M110" s="67" t="s">
        <v>8</v>
      </c>
      <c r="N110" s="50" t="s">
        <v>9</v>
      </c>
    </row>
    <row r="111" spans="2:17" ht="15.75" customHeight="1" thickTop="1" thickBot="1" x14ac:dyDescent="0.3">
      <c r="B111" s="53" t="s">
        <v>23</v>
      </c>
      <c r="C111" s="68"/>
      <c r="D111" s="68"/>
      <c r="E111" s="68"/>
      <c r="F111" s="68"/>
      <c r="G111" s="68">
        <v>24</v>
      </c>
      <c r="H111" s="55">
        <f t="shared" ref="H111:H116" si="6">SUM(C111:G111)</f>
        <v>24</v>
      </c>
      <c r="I111" s="56">
        <f>C111/H111</f>
        <v>0</v>
      </c>
      <c r="J111" s="56">
        <f>D111/H111</f>
        <v>0</v>
      </c>
      <c r="K111" s="56">
        <f>E111/H111</f>
        <v>0</v>
      </c>
      <c r="L111" s="56">
        <f>F111/H111</f>
        <v>0</v>
      </c>
      <c r="M111" s="57">
        <f>G111/H111</f>
        <v>1</v>
      </c>
      <c r="N111" s="61" t="s">
        <v>13</v>
      </c>
    </row>
    <row r="112" spans="2:17" ht="15.75" customHeight="1" thickTop="1" thickBot="1" x14ac:dyDescent="0.3">
      <c r="B112" s="53" t="s">
        <v>24</v>
      </c>
      <c r="C112" s="68"/>
      <c r="D112" s="68"/>
      <c r="E112" s="68"/>
      <c r="F112" s="68"/>
      <c r="G112" s="68">
        <v>24</v>
      </c>
      <c r="H112" s="55">
        <f t="shared" si="6"/>
        <v>24</v>
      </c>
      <c r="I112" s="56">
        <f>C112/H112</f>
        <v>0</v>
      </c>
      <c r="J112" s="56">
        <f>D112/H112</f>
        <v>0</v>
      </c>
      <c r="K112" s="56">
        <f>E112/H112</f>
        <v>0</v>
      </c>
      <c r="L112" s="56">
        <f>F112/H112</f>
        <v>0</v>
      </c>
      <c r="M112" s="57">
        <f>G112/H112</f>
        <v>1</v>
      </c>
      <c r="N112" s="61" t="s">
        <v>13</v>
      </c>
    </row>
    <row r="113" spans="2:14" ht="15.75" customHeight="1" thickTop="1" thickBot="1" x14ac:dyDescent="0.3">
      <c r="B113" s="53" t="s">
        <v>25</v>
      </c>
      <c r="C113" s="68"/>
      <c r="D113" s="68"/>
      <c r="E113" s="68"/>
      <c r="F113" s="68"/>
      <c r="G113" s="68">
        <v>24</v>
      </c>
      <c r="H113" s="55">
        <f t="shared" si="6"/>
        <v>24</v>
      </c>
      <c r="I113" s="56">
        <f>C113/H113</f>
        <v>0</v>
      </c>
      <c r="J113" s="56">
        <f>D113/H113</f>
        <v>0</v>
      </c>
      <c r="K113" s="56">
        <f>E113/H113</f>
        <v>0</v>
      </c>
      <c r="L113" s="56">
        <f>F113/H113</f>
        <v>0</v>
      </c>
      <c r="M113" s="57">
        <f>G113/H113</f>
        <v>1</v>
      </c>
      <c r="N113" s="61" t="s">
        <v>13</v>
      </c>
    </row>
    <row r="114" spans="2:14" ht="15.75" customHeight="1" thickTop="1" thickBot="1" x14ac:dyDescent="0.3">
      <c r="B114" s="53" t="s">
        <v>26</v>
      </c>
      <c r="C114" s="68"/>
      <c r="D114" s="68"/>
      <c r="E114" s="68"/>
      <c r="F114" s="68"/>
      <c r="G114" s="68">
        <v>24</v>
      </c>
      <c r="H114" s="55">
        <f t="shared" si="6"/>
        <v>24</v>
      </c>
      <c r="I114" s="56">
        <f>C114/H114</f>
        <v>0</v>
      </c>
      <c r="J114" s="56">
        <f>D114/H114</f>
        <v>0</v>
      </c>
      <c r="K114" s="56">
        <f>E114/H114</f>
        <v>0</v>
      </c>
      <c r="L114" s="56">
        <f>F114/H114</f>
        <v>0</v>
      </c>
      <c r="M114" s="57">
        <f>G114/H114</f>
        <v>1</v>
      </c>
      <c r="N114" s="61" t="s">
        <v>13</v>
      </c>
    </row>
    <row r="115" spans="2:14" ht="15.75" customHeight="1" thickTop="1" thickBot="1" x14ac:dyDescent="0.3">
      <c r="B115" s="53" t="s">
        <v>27</v>
      </c>
      <c r="C115" s="68"/>
      <c r="D115" s="68"/>
      <c r="E115" s="68"/>
      <c r="F115" s="68"/>
      <c r="G115" s="68">
        <v>24</v>
      </c>
      <c r="H115" s="55">
        <f t="shared" si="6"/>
        <v>24</v>
      </c>
      <c r="I115" s="56">
        <f>C115/H115</f>
        <v>0</v>
      </c>
      <c r="J115" s="56">
        <f>D115/H115</f>
        <v>0</v>
      </c>
      <c r="K115" s="56">
        <f>E115/H115</f>
        <v>0</v>
      </c>
      <c r="L115" s="56">
        <f>F115/H115</f>
        <v>0</v>
      </c>
      <c r="M115" s="57">
        <f>G115/H115</f>
        <v>1</v>
      </c>
      <c r="N115" s="61"/>
    </row>
    <row r="116" spans="2:14" ht="15.75" customHeight="1" thickTop="1" thickBot="1" x14ac:dyDescent="0.3">
      <c r="B116" s="62" t="s">
        <v>11</v>
      </c>
      <c r="C116" s="63"/>
      <c r="D116" s="63"/>
      <c r="E116" s="63"/>
      <c r="F116" s="63"/>
      <c r="G116" s="63"/>
      <c r="H116" s="64">
        <f t="shared" si="6"/>
        <v>0</v>
      </c>
      <c r="I116" s="69" t="s">
        <v>13</v>
      </c>
      <c r="J116" s="69" t="s">
        <v>13</v>
      </c>
      <c r="K116" s="69" t="s">
        <v>13</v>
      </c>
      <c r="L116" s="69" t="s">
        <v>13</v>
      </c>
      <c r="M116" s="69" t="s">
        <v>13</v>
      </c>
      <c r="N116" s="65">
        <f>(M111+M112+M113+M114+M115)/5</f>
        <v>1</v>
      </c>
    </row>
    <row r="117" spans="2:14" ht="15.75" customHeight="1" thickTop="1" thickBot="1" x14ac:dyDescent="0.3">
      <c r="B117" s="48" t="s">
        <v>28</v>
      </c>
      <c r="C117" s="49" t="s">
        <v>4</v>
      </c>
      <c r="D117" s="49" t="s">
        <v>5</v>
      </c>
      <c r="E117" s="49" t="s">
        <v>6</v>
      </c>
      <c r="F117" s="49" t="s">
        <v>7</v>
      </c>
      <c r="G117" s="49" t="s">
        <v>8</v>
      </c>
      <c r="H117" s="50" t="s">
        <v>9</v>
      </c>
      <c r="I117" s="49" t="s">
        <v>4</v>
      </c>
      <c r="J117" s="49" t="s">
        <v>5</v>
      </c>
      <c r="K117" s="49" t="s">
        <v>6</v>
      </c>
      <c r="L117" s="49" t="s">
        <v>7</v>
      </c>
      <c r="M117" s="67" t="s">
        <v>8</v>
      </c>
      <c r="N117" s="50" t="s">
        <v>9</v>
      </c>
    </row>
    <row r="118" spans="2:14" ht="15.75" customHeight="1" thickTop="1" thickBot="1" x14ac:dyDescent="0.3">
      <c r="B118" s="53" t="s">
        <v>29</v>
      </c>
      <c r="C118" s="54"/>
      <c r="D118" s="54"/>
      <c r="E118" s="54"/>
      <c r="F118" s="54">
        <v>2</v>
      </c>
      <c r="G118" s="54">
        <v>22</v>
      </c>
      <c r="H118" s="55">
        <f>SUM(C118:G118)</f>
        <v>24</v>
      </c>
      <c r="I118" s="56">
        <f>C118/H118</f>
        <v>0</v>
      </c>
      <c r="J118" s="56">
        <f>D118/H118</f>
        <v>0</v>
      </c>
      <c r="K118" s="56">
        <f>E118/H118</f>
        <v>0</v>
      </c>
      <c r="L118" s="56">
        <f>F118/H118</f>
        <v>8.3333333333333329E-2</v>
      </c>
      <c r="M118" s="57">
        <f>G118/H118</f>
        <v>0.91666666666666663</v>
      </c>
      <c r="N118" s="61" t="s">
        <v>13</v>
      </c>
    </row>
    <row r="119" spans="2:14" ht="15.75" customHeight="1" thickTop="1" thickBot="1" x14ac:dyDescent="0.3">
      <c r="B119" s="53" t="s">
        <v>30</v>
      </c>
      <c r="C119" s="54"/>
      <c r="D119" s="54"/>
      <c r="E119" s="54">
        <v>1</v>
      </c>
      <c r="F119" s="54">
        <v>1</v>
      </c>
      <c r="G119" s="54">
        <v>22</v>
      </c>
      <c r="H119" s="55">
        <f>SUM(C119:G119)</f>
        <v>24</v>
      </c>
      <c r="I119" s="56">
        <f>C119/H119</f>
        <v>0</v>
      </c>
      <c r="J119" s="56">
        <f>D119/H119</f>
        <v>0</v>
      </c>
      <c r="K119" s="56">
        <f>E119/H119</f>
        <v>4.1666666666666664E-2</v>
      </c>
      <c r="L119" s="56">
        <f>F119/H119</f>
        <v>4.1666666666666664E-2</v>
      </c>
      <c r="M119" s="57">
        <f>G119/H119</f>
        <v>0.91666666666666663</v>
      </c>
      <c r="N119" s="61" t="s">
        <v>13</v>
      </c>
    </row>
    <row r="120" spans="2:14" ht="15.75" customHeight="1" thickTop="1" thickBot="1" x14ac:dyDescent="0.3">
      <c r="B120" s="53" t="s">
        <v>31</v>
      </c>
      <c r="C120" s="54"/>
      <c r="D120" s="54"/>
      <c r="E120" s="54">
        <v>1</v>
      </c>
      <c r="F120" s="54">
        <v>1</v>
      </c>
      <c r="G120" s="54">
        <v>22</v>
      </c>
      <c r="H120" s="55">
        <f>SUM(C120:G120)</f>
        <v>24</v>
      </c>
      <c r="I120" s="56">
        <f>C120/H120</f>
        <v>0</v>
      </c>
      <c r="J120" s="56">
        <f>D120/H120</f>
        <v>0</v>
      </c>
      <c r="K120" s="56">
        <f>E120/H120</f>
        <v>4.1666666666666664E-2</v>
      </c>
      <c r="L120" s="56">
        <f>F120/H120</f>
        <v>4.1666666666666664E-2</v>
      </c>
      <c r="M120" s="57">
        <f>G120/H120</f>
        <v>0.91666666666666663</v>
      </c>
      <c r="N120" s="61" t="s">
        <v>13</v>
      </c>
    </row>
    <row r="121" spans="2:14" ht="15.75" customHeight="1" thickTop="1" thickBot="1" x14ac:dyDescent="0.3">
      <c r="B121" s="53" t="s">
        <v>32</v>
      </c>
      <c r="C121" s="54"/>
      <c r="D121" s="54"/>
      <c r="E121" s="54"/>
      <c r="F121" s="54">
        <v>1</v>
      </c>
      <c r="G121" s="54">
        <v>23</v>
      </c>
      <c r="H121" s="55">
        <f>SUM(C121:G121)</f>
        <v>24</v>
      </c>
      <c r="I121" s="56">
        <f>C121/H121</f>
        <v>0</v>
      </c>
      <c r="J121" s="56">
        <f>D121/H121</f>
        <v>0</v>
      </c>
      <c r="K121" s="56">
        <f>E121/H121</f>
        <v>0</v>
      </c>
      <c r="L121" s="56">
        <f>F121/H121</f>
        <v>4.1666666666666664E-2</v>
      </c>
      <c r="M121" s="57">
        <f>G121/H121</f>
        <v>0.95833333333333337</v>
      </c>
      <c r="N121" s="61" t="s">
        <v>13</v>
      </c>
    </row>
    <row r="122" spans="2:14" ht="15.75" customHeight="1" thickTop="1" thickBot="1" x14ac:dyDescent="0.3">
      <c r="B122" s="62" t="s">
        <v>11</v>
      </c>
      <c r="C122" s="64"/>
      <c r="D122" s="64"/>
      <c r="E122" s="64"/>
      <c r="F122" s="64"/>
      <c r="G122" s="64"/>
      <c r="H122" s="64">
        <f>SUM(C122:G122)</f>
        <v>0</v>
      </c>
      <c r="I122" s="65" t="s">
        <v>13</v>
      </c>
      <c r="J122" s="65" t="s">
        <v>13</v>
      </c>
      <c r="K122" s="65" t="s">
        <v>13</v>
      </c>
      <c r="L122" s="65" t="s">
        <v>13</v>
      </c>
      <c r="M122" s="65" t="s">
        <v>13</v>
      </c>
      <c r="N122" s="65">
        <f>(M118+M119+M120+M121)/4</f>
        <v>0.92708333333333337</v>
      </c>
    </row>
    <row r="123" spans="2:14" ht="15.75" customHeight="1" thickTop="1" thickBot="1" x14ac:dyDescent="0.3">
      <c r="B123" s="48" t="s">
        <v>33</v>
      </c>
      <c r="C123" s="49" t="s">
        <v>4</v>
      </c>
      <c r="D123" s="49" t="s">
        <v>5</v>
      </c>
      <c r="E123" s="49" t="s">
        <v>6</v>
      </c>
      <c r="F123" s="49" t="s">
        <v>7</v>
      </c>
      <c r="G123" s="49" t="s">
        <v>8</v>
      </c>
      <c r="H123" s="50" t="s">
        <v>9</v>
      </c>
      <c r="I123" s="49" t="s">
        <v>4</v>
      </c>
      <c r="J123" s="49" t="s">
        <v>5</v>
      </c>
      <c r="K123" s="49" t="s">
        <v>6</v>
      </c>
      <c r="L123" s="49" t="s">
        <v>7</v>
      </c>
      <c r="M123" s="67" t="s">
        <v>8</v>
      </c>
      <c r="N123" s="50" t="s">
        <v>9</v>
      </c>
    </row>
    <row r="124" spans="2:14" ht="15.75" customHeight="1" thickTop="1" thickBot="1" x14ac:dyDescent="0.3">
      <c r="B124" s="70" t="s">
        <v>34</v>
      </c>
      <c r="C124" s="71"/>
      <c r="D124" s="71"/>
      <c r="E124" s="71"/>
      <c r="F124" s="71">
        <v>2</v>
      </c>
      <c r="G124" s="71">
        <v>22</v>
      </c>
      <c r="H124" s="72">
        <f t="shared" ref="H124:H130" si="7">SUM(C124:G124)</f>
        <v>24</v>
      </c>
      <c r="I124" s="73">
        <f>C124/H124</f>
        <v>0</v>
      </c>
      <c r="J124" s="73">
        <f>D124/H124</f>
        <v>0</v>
      </c>
      <c r="K124" s="73">
        <f>E124/H124</f>
        <v>0</v>
      </c>
      <c r="L124" s="73">
        <f>F124/H124</f>
        <v>8.3333333333333329E-2</v>
      </c>
      <c r="M124" s="74">
        <f>G124/H124</f>
        <v>0.91666666666666663</v>
      </c>
      <c r="N124" s="61" t="s">
        <v>13</v>
      </c>
    </row>
    <row r="125" spans="2:14" ht="15.75" customHeight="1" thickTop="1" thickBot="1" x14ac:dyDescent="0.3">
      <c r="B125" s="70" t="s">
        <v>35</v>
      </c>
      <c r="C125" s="71"/>
      <c r="D125" s="71"/>
      <c r="E125" s="71"/>
      <c r="F125" s="71">
        <v>1</v>
      </c>
      <c r="G125" s="71">
        <v>23</v>
      </c>
      <c r="H125" s="72">
        <f t="shared" si="7"/>
        <v>24</v>
      </c>
      <c r="I125" s="73">
        <f>C125/H125</f>
        <v>0</v>
      </c>
      <c r="J125" s="73">
        <f>D125/H125</f>
        <v>0</v>
      </c>
      <c r="K125" s="73">
        <f>E125/H125</f>
        <v>0</v>
      </c>
      <c r="L125" s="73">
        <f>F125/H125</f>
        <v>4.1666666666666664E-2</v>
      </c>
      <c r="M125" s="74">
        <f>G125/H125</f>
        <v>0.95833333333333337</v>
      </c>
      <c r="N125" s="61" t="s">
        <v>13</v>
      </c>
    </row>
    <row r="126" spans="2:14" ht="15.75" customHeight="1" thickTop="1" thickBot="1" x14ac:dyDescent="0.3">
      <c r="B126" s="70" t="s">
        <v>36</v>
      </c>
      <c r="C126" s="71"/>
      <c r="D126" s="71"/>
      <c r="E126" s="71"/>
      <c r="F126" s="71">
        <v>1</v>
      </c>
      <c r="G126" s="71">
        <v>23</v>
      </c>
      <c r="H126" s="72">
        <f t="shared" si="7"/>
        <v>24</v>
      </c>
      <c r="I126" s="73">
        <f>C126/H126</f>
        <v>0</v>
      </c>
      <c r="J126" s="73">
        <f>D126/H126</f>
        <v>0</v>
      </c>
      <c r="K126" s="73">
        <f>E126/H126</f>
        <v>0</v>
      </c>
      <c r="L126" s="73">
        <f>F126/H126</f>
        <v>4.1666666666666664E-2</v>
      </c>
      <c r="M126" s="74">
        <f>G126/H126</f>
        <v>0.95833333333333337</v>
      </c>
      <c r="N126" s="61" t="s">
        <v>13</v>
      </c>
    </row>
    <row r="127" spans="2:14" ht="15.75" customHeight="1" thickTop="1" thickBot="1" x14ac:dyDescent="0.3">
      <c r="B127" s="70" t="s">
        <v>37</v>
      </c>
      <c r="C127" s="71"/>
      <c r="D127" s="71"/>
      <c r="E127" s="71"/>
      <c r="F127" s="71">
        <v>1</v>
      </c>
      <c r="G127" s="71">
        <v>23</v>
      </c>
      <c r="H127" s="72">
        <f t="shared" si="7"/>
        <v>24</v>
      </c>
      <c r="I127" s="73">
        <f>C127/H127</f>
        <v>0</v>
      </c>
      <c r="J127" s="73">
        <f>D127/H127</f>
        <v>0</v>
      </c>
      <c r="K127" s="73">
        <f>E127/H127</f>
        <v>0</v>
      </c>
      <c r="L127" s="73">
        <f>F127/H127</f>
        <v>4.1666666666666664E-2</v>
      </c>
      <c r="M127" s="75">
        <f>G127/H127</f>
        <v>0.95833333333333337</v>
      </c>
      <c r="N127" s="61" t="s">
        <v>13</v>
      </c>
    </row>
    <row r="128" spans="2:14" ht="15.75" customHeight="1" thickTop="1" thickBot="1" x14ac:dyDescent="0.3">
      <c r="B128" s="70" t="s">
        <v>38</v>
      </c>
      <c r="C128" s="71"/>
      <c r="D128" s="71"/>
      <c r="E128" s="71"/>
      <c r="F128" s="71">
        <v>1</v>
      </c>
      <c r="G128" s="71">
        <v>23</v>
      </c>
      <c r="H128" s="72">
        <f t="shared" si="7"/>
        <v>24</v>
      </c>
      <c r="I128" s="73"/>
      <c r="J128" s="73">
        <f>D128/H128</f>
        <v>0</v>
      </c>
      <c r="K128" s="73">
        <f>E128/H128</f>
        <v>0</v>
      </c>
      <c r="L128" s="73">
        <f>F128/H128</f>
        <v>4.1666666666666664E-2</v>
      </c>
      <c r="M128" s="76">
        <f>G128/H128</f>
        <v>0.95833333333333337</v>
      </c>
      <c r="N128" s="77"/>
    </row>
    <row r="129" spans="2:17" ht="15.75" customHeight="1" thickTop="1" thickBot="1" x14ac:dyDescent="0.3">
      <c r="B129" s="78" t="s">
        <v>11</v>
      </c>
      <c r="C129" s="79"/>
      <c r="D129" s="79"/>
      <c r="E129" s="79"/>
      <c r="F129" s="79"/>
      <c r="G129" s="79"/>
      <c r="H129" s="72">
        <f t="shared" si="7"/>
        <v>0</v>
      </c>
      <c r="I129" s="80" t="s">
        <v>13</v>
      </c>
      <c r="J129" s="80" t="s">
        <v>13</v>
      </c>
      <c r="K129" s="80" t="s">
        <v>13</v>
      </c>
      <c r="L129" s="80" t="s">
        <v>13</v>
      </c>
      <c r="M129" s="80" t="s">
        <v>13</v>
      </c>
      <c r="N129" s="81">
        <f>(M124+M125+M126+M127+M128)/5</f>
        <v>0.95</v>
      </c>
    </row>
    <row r="130" spans="2:17" ht="15.75" customHeight="1" thickTop="1" thickBot="1" x14ac:dyDescent="0.3">
      <c r="B130" s="70" t="s">
        <v>41</v>
      </c>
      <c r="C130" s="71"/>
      <c r="D130" s="71"/>
      <c r="E130" s="71"/>
      <c r="F130" s="71">
        <v>1</v>
      </c>
      <c r="G130" s="71">
        <v>23</v>
      </c>
      <c r="H130" s="82">
        <f t="shared" si="7"/>
        <v>24</v>
      </c>
      <c r="I130" s="83">
        <f>C130/H130</f>
        <v>0</v>
      </c>
      <c r="J130" s="83">
        <f>D130/H130</f>
        <v>0</v>
      </c>
      <c r="K130" s="83">
        <f>E130/H130</f>
        <v>0</v>
      </c>
      <c r="L130" s="83">
        <f>F130/H130</f>
        <v>4.1666666666666664E-2</v>
      </c>
      <c r="M130" s="84">
        <f>G130/H130</f>
        <v>0.95833333333333337</v>
      </c>
      <c r="N130" s="61" t="s">
        <v>13</v>
      </c>
    </row>
    <row r="131" spans="2:17" ht="20.25" customHeight="1" thickTop="1" thickBot="1" x14ac:dyDescent="0.3">
      <c r="B131" s="62" t="s">
        <v>40</v>
      </c>
      <c r="C131" s="85" t="s">
        <v>13</v>
      </c>
      <c r="D131" s="85" t="s">
        <v>13</v>
      </c>
      <c r="E131" s="85"/>
      <c r="F131" s="85" t="s">
        <v>13</v>
      </c>
      <c r="G131" s="85" t="s">
        <v>13</v>
      </c>
      <c r="H131" s="85" t="s">
        <v>13</v>
      </c>
      <c r="I131" s="81" t="str">
        <f>I109</f>
        <v>-</v>
      </c>
      <c r="J131" s="81" t="s">
        <v>13</v>
      </c>
      <c r="K131" s="81" t="s">
        <v>13</v>
      </c>
      <c r="L131" s="81" t="s">
        <v>13</v>
      </c>
      <c r="M131" s="81" t="s">
        <v>13</v>
      </c>
      <c r="N131" s="81">
        <f>(N109+N116+N122+N129)/4</f>
        <v>0.9692708333333333</v>
      </c>
    </row>
    <row r="132" spans="2:17" ht="15.75" customHeight="1" thickTop="1" thickBot="1" x14ac:dyDescent="0.3">
      <c r="B132" s="97" t="s">
        <v>50</v>
      </c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9"/>
    </row>
    <row r="133" spans="2:17" ht="15.75" customHeight="1" thickTop="1" x14ac:dyDescent="0.2">
      <c r="B133" s="100" t="s">
        <v>0</v>
      </c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2"/>
    </row>
    <row r="134" spans="2:17" ht="15.75" customHeight="1" thickBot="1" x14ac:dyDescent="0.25">
      <c r="B134" s="103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5"/>
    </row>
    <row r="135" spans="2:17" ht="15.75" customHeight="1" thickTop="1" thickBot="1" x14ac:dyDescent="0.3">
      <c r="B135" s="46" t="s">
        <v>1</v>
      </c>
      <c r="C135" s="97" t="s">
        <v>2</v>
      </c>
      <c r="D135" s="98"/>
      <c r="E135" s="98"/>
      <c r="F135" s="98"/>
      <c r="G135" s="98"/>
      <c r="H135" s="99"/>
      <c r="I135" s="97" t="s">
        <v>2</v>
      </c>
      <c r="J135" s="98"/>
      <c r="K135" s="98"/>
      <c r="L135" s="98"/>
      <c r="M135" s="98"/>
      <c r="N135" s="99"/>
      <c r="P135" s="49" t="s">
        <v>10</v>
      </c>
      <c r="Q135" s="49" t="s">
        <v>11</v>
      </c>
    </row>
    <row r="136" spans="2:17" ht="15.75" customHeight="1" thickTop="1" thickBot="1" x14ac:dyDescent="0.3">
      <c r="B136" s="48" t="s">
        <v>3</v>
      </c>
      <c r="C136" s="49" t="s">
        <v>4</v>
      </c>
      <c r="D136" s="49" t="s">
        <v>5</v>
      </c>
      <c r="E136" s="49" t="s">
        <v>6</v>
      </c>
      <c r="F136" s="49" t="s">
        <v>7</v>
      </c>
      <c r="G136" s="49" t="s">
        <v>8</v>
      </c>
      <c r="H136" s="50" t="s">
        <v>9</v>
      </c>
      <c r="I136" s="49" t="s">
        <v>4</v>
      </c>
      <c r="J136" s="49" t="s">
        <v>5</v>
      </c>
      <c r="K136" s="49" t="s">
        <v>6</v>
      </c>
      <c r="L136" s="49" t="s">
        <v>7</v>
      </c>
      <c r="M136" s="49" t="s">
        <v>8</v>
      </c>
      <c r="N136" s="51" t="s">
        <v>9</v>
      </c>
      <c r="P136" s="59" t="s">
        <v>14</v>
      </c>
      <c r="Q136" s="60">
        <f>N141</f>
        <v>0.87337662337662336</v>
      </c>
    </row>
    <row r="137" spans="2:17" ht="15.75" customHeight="1" thickTop="1" thickBot="1" x14ac:dyDescent="0.3">
      <c r="B137" s="53" t="s">
        <v>12</v>
      </c>
      <c r="C137" s="54"/>
      <c r="D137" s="54"/>
      <c r="E137" s="54">
        <v>1</v>
      </c>
      <c r="F137" s="54">
        <v>2</v>
      </c>
      <c r="G137" s="54">
        <v>19</v>
      </c>
      <c r="H137" s="55">
        <f>SUM(C137:G137)</f>
        <v>22</v>
      </c>
      <c r="I137" s="56">
        <f>C137/H137</f>
        <v>0</v>
      </c>
      <c r="J137" s="56">
        <f>D137/H137</f>
        <v>0</v>
      </c>
      <c r="K137" s="56">
        <f>E137/H137</f>
        <v>4.5454545454545456E-2</v>
      </c>
      <c r="L137" s="56">
        <f>F137/H137</f>
        <v>9.0909090909090912E-2</v>
      </c>
      <c r="M137" s="57">
        <f>G137/H137</f>
        <v>0.86363636363636365</v>
      </c>
      <c r="N137" s="58" t="s">
        <v>13</v>
      </c>
      <c r="P137" s="59" t="s">
        <v>16</v>
      </c>
      <c r="Q137" s="60">
        <f>N148</f>
        <v>0.91549783549783559</v>
      </c>
    </row>
    <row r="138" spans="2:17" ht="15.75" customHeight="1" thickTop="1" thickBot="1" x14ac:dyDescent="0.3">
      <c r="B138" s="53" t="s">
        <v>15</v>
      </c>
      <c r="C138" s="54"/>
      <c r="D138" s="54"/>
      <c r="E138" s="54">
        <v>1</v>
      </c>
      <c r="F138" s="54">
        <v>3</v>
      </c>
      <c r="G138" s="54">
        <v>18</v>
      </c>
      <c r="H138" s="55">
        <f>SUM(C138:G138)</f>
        <v>22</v>
      </c>
      <c r="I138" s="56">
        <f>C138/H138</f>
        <v>0</v>
      </c>
      <c r="J138" s="56">
        <f>D138/H138</f>
        <v>0</v>
      </c>
      <c r="K138" s="56">
        <f>E138/H138</f>
        <v>4.5454545454545456E-2</v>
      </c>
      <c r="L138" s="56">
        <f>F138/H138</f>
        <v>0.13636363636363635</v>
      </c>
      <c r="M138" s="57">
        <f>G138/H138</f>
        <v>0.81818181818181823</v>
      </c>
      <c r="N138" s="61" t="s">
        <v>13</v>
      </c>
      <c r="P138" s="59" t="s">
        <v>18</v>
      </c>
      <c r="Q138" s="60">
        <f>N154</f>
        <v>0.71887351778656128</v>
      </c>
    </row>
    <row r="139" spans="2:17" ht="15.75" customHeight="1" thickTop="1" thickBot="1" x14ac:dyDescent="0.3">
      <c r="B139" s="53" t="s">
        <v>17</v>
      </c>
      <c r="C139" s="54"/>
      <c r="D139" s="54"/>
      <c r="E139" s="54"/>
      <c r="F139" s="54">
        <v>3</v>
      </c>
      <c r="G139" s="54">
        <v>18</v>
      </c>
      <c r="H139" s="55">
        <f>SUM(C139:G139)</f>
        <v>21</v>
      </c>
      <c r="I139" s="56">
        <f>C139/H139</f>
        <v>0</v>
      </c>
      <c r="J139" s="56">
        <f>D139/H139</f>
        <v>0</v>
      </c>
      <c r="K139" s="56">
        <f>E139/H139</f>
        <v>0</v>
      </c>
      <c r="L139" s="56">
        <f>F139/H139</f>
        <v>0.14285714285714285</v>
      </c>
      <c r="M139" s="57">
        <f>G139/H139</f>
        <v>0.8571428571428571</v>
      </c>
      <c r="N139" s="61" t="s">
        <v>13</v>
      </c>
      <c r="P139" s="59" t="s">
        <v>20</v>
      </c>
      <c r="Q139" s="60">
        <f>N161</f>
        <v>0.89169960474308296</v>
      </c>
    </row>
    <row r="140" spans="2:17" ht="15.75" customHeight="1" thickTop="1" thickBot="1" x14ac:dyDescent="0.3">
      <c r="B140" s="53" t="s">
        <v>19</v>
      </c>
      <c r="C140" s="54"/>
      <c r="D140" s="54"/>
      <c r="E140" s="54"/>
      <c r="F140" s="54">
        <v>1</v>
      </c>
      <c r="G140" s="54">
        <v>21</v>
      </c>
      <c r="H140" s="55">
        <f>SUM(C140:G140)</f>
        <v>22</v>
      </c>
      <c r="I140" s="56">
        <f>C140/H140</f>
        <v>0</v>
      </c>
      <c r="J140" s="56">
        <f>D140/H140</f>
        <v>0</v>
      </c>
      <c r="K140" s="56">
        <f>E140/H140</f>
        <v>0</v>
      </c>
      <c r="L140" s="56">
        <f>F140/H140</f>
        <v>4.5454545454545456E-2</v>
      </c>
      <c r="M140" s="57">
        <f>G140/H140</f>
        <v>0.95454545454545459</v>
      </c>
      <c r="N140" s="61" t="s">
        <v>13</v>
      </c>
      <c r="P140" s="59" t="s">
        <v>9</v>
      </c>
      <c r="Q140" s="66">
        <f>(Q136+Q137+Q138+Q139)/4</f>
        <v>0.84986189535102574</v>
      </c>
    </row>
    <row r="141" spans="2:17" ht="15.75" customHeight="1" thickTop="1" thickBot="1" x14ac:dyDescent="0.3">
      <c r="B141" s="62" t="s">
        <v>21</v>
      </c>
      <c r="C141" s="63"/>
      <c r="D141" s="63"/>
      <c r="E141" s="63"/>
      <c r="F141" s="63"/>
      <c r="G141" s="63"/>
      <c r="H141" s="64">
        <f>SUM(C141:G141)</f>
        <v>0</v>
      </c>
      <c r="I141" s="63" t="s">
        <v>13</v>
      </c>
      <c r="J141" s="63" t="s">
        <v>13</v>
      </c>
      <c r="K141" s="63" t="s">
        <v>13</v>
      </c>
      <c r="L141" s="63" t="s">
        <v>13</v>
      </c>
      <c r="M141" s="61" t="s">
        <v>13</v>
      </c>
      <c r="N141" s="65">
        <f>(M137+M138+M139+M140)/4</f>
        <v>0.87337662337662336</v>
      </c>
    </row>
    <row r="142" spans="2:17" ht="15.75" customHeight="1" thickTop="1" thickBot="1" x14ac:dyDescent="0.3">
      <c r="B142" s="48" t="s">
        <v>22</v>
      </c>
      <c r="C142" s="49" t="s">
        <v>4</v>
      </c>
      <c r="D142" s="49" t="s">
        <v>5</v>
      </c>
      <c r="E142" s="49" t="s">
        <v>6</v>
      </c>
      <c r="F142" s="49"/>
      <c r="G142" s="49"/>
      <c r="H142" s="50" t="s">
        <v>9</v>
      </c>
      <c r="I142" s="49" t="s">
        <v>4</v>
      </c>
      <c r="J142" s="49" t="s">
        <v>5</v>
      </c>
      <c r="K142" s="49" t="s">
        <v>6</v>
      </c>
      <c r="L142" s="49" t="s">
        <v>7</v>
      </c>
      <c r="M142" s="67" t="s">
        <v>8</v>
      </c>
      <c r="N142" s="50" t="s">
        <v>9</v>
      </c>
    </row>
    <row r="143" spans="2:17" ht="15.75" customHeight="1" thickTop="1" thickBot="1" x14ac:dyDescent="0.3">
      <c r="B143" s="53" t="s">
        <v>23</v>
      </c>
      <c r="C143" s="68"/>
      <c r="D143" s="68"/>
      <c r="E143" s="68"/>
      <c r="F143" s="68">
        <v>2</v>
      </c>
      <c r="G143" s="68">
        <v>20</v>
      </c>
      <c r="H143" s="55">
        <f t="shared" ref="H143:H148" si="8">SUM(C143:G143)</f>
        <v>22</v>
      </c>
      <c r="I143" s="56">
        <f>C143/H143</f>
        <v>0</v>
      </c>
      <c r="J143" s="56">
        <f>D143/H143</f>
        <v>0</v>
      </c>
      <c r="K143" s="56">
        <f>E143/H143</f>
        <v>0</v>
      </c>
      <c r="L143" s="56">
        <f>F143/H143</f>
        <v>9.0909090909090912E-2</v>
      </c>
      <c r="M143" s="57">
        <f>G143/H143</f>
        <v>0.90909090909090906</v>
      </c>
      <c r="N143" s="61" t="s">
        <v>13</v>
      </c>
    </row>
    <row r="144" spans="2:17" ht="15.75" customHeight="1" thickTop="1" thickBot="1" x14ac:dyDescent="0.3">
      <c r="B144" s="53" t="s">
        <v>24</v>
      </c>
      <c r="C144" s="68"/>
      <c r="D144" s="68"/>
      <c r="E144" s="68"/>
      <c r="F144" s="68">
        <v>2</v>
      </c>
      <c r="G144" s="68">
        <v>19</v>
      </c>
      <c r="H144" s="55">
        <f t="shared" si="8"/>
        <v>21</v>
      </c>
      <c r="I144" s="56">
        <f>C144/H144</f>
        <v>0</v>
      </c>
      <c r="J144" s="56">
        <f>D144/H144</f>
        <v>0</v>
      </c>
      <c r="K144" s="56">
        <f>E144/H144</f>
        <v>0</v>
      </c>
      <c r="L144" s="56">
        <f>F144/H144</f>
        <v>9.5238095238095233E-2</v>
      </c>
      <c r="M144" s="57">
        <f>G144/H144</f>
        <v>0.90476190476190477</v>
      </c>
      <c r="N144" s="61" t="s">
        <v>13</v>
      </c>
    </row>
    <row r="145" spans="2:14" ht="15.75" customHeight="1" thickTop="1" thickBot="1" x14ac:dyDescent="0.3">
      <c r="B145" s="53" t="s">
        <v>25</v>
      </c>
      <c r="C145" s="68"/>
      <c r="D145" s="68"/>
      <c r="E145" s="68"/>
      <c r="F145" s="68">
        <v>2</v>
      </c>
      <c r="G145" s="68">
        <v>20</v>
      </c>
      <c r="H145" s="55">
        <f t="shared" si="8"/>
        <v>22</v>
      </c>
      <c r="I145" s="56">
        <f>C145/H145</f>
        <v>0</v>
      </c>
      <c r="J145" s="56">
        <f>D145/H145</f>
        <v>0</v>
      </c>
      <c r="K145" s="56">
        <f>E145/H145</f>
        <v>0</v>
      </c>
      <c r="L145" s="56">
        <f>F145/H145</f>
        <v>9.0909090909090912E-2</v>
      </c>
      <c r="M145" s="57">
        <f>G145/H145</f>
        <v>0.90909090909090906</v>
      </c>
      <c r="N145" s="61" t="s">
        <v>13</v>
      </c>
    </row>
    <row r="146" spans="2:14" ht="15.75" customHeight="1" thickTop="1" thickBot="1" x14ac:dyDescent="0.3">
      <c r="B146" s="53" t="s">
        <v>26</v>
      </c>
      <c r="C146" s="68"/>
      <c r="D146" s="68"/>
      <c r="E146" s="68"/>
      <c r="F146" s="68">
        <v>1</v>
      </c>
      <c r="G146" s="68">
        <v>21</v>
      </c>
      <c r="H146" s="55">
        <f t="shared" si="8"/>
        <v>22</v>
      </c>
      <c r="I146" s="56">
        <f>C146/H146</f>
        <v>0</v>
      </c>
      <c r="J146" s="56">
        <f>D146/H146</f>
        <v>0</v>
      </c>
      <c r="K146" s="56">
        <f>E146/H146</f>
        <v>0</v>
      </c>
      <c r="L146" s="56">
        <f>F146/H146</f>
        <v>4.5454545454545456E-2</v>
      </c>
      <c r="M146" s="57">
        <f>G146/H146</f>
        <v>0.95454545454545459</v>
      </c>
      <c r="N146" s="61" t="s">
        <v>13</v>
      </c>
    </row>
    <row r="147" spans="2:14" ht="15.75" customHeight="1" thickTop="1" thickBot="1" x14ac:dyDescent="0.3">
      <c r="B147" s="53" t="s">
        <v>27</v>
      </c>
      <c r="C147" s="68"/>
      <c r="D147" s="68"/>
      <c r="E147" s="68"/>
      <c r="F147" s="68">
        <v>2</v>
      </c>
      <c r="G147" s="68">
        <v>18</v>
      </c>
      <c r="H147" s="55">
        <f t="shared" si="8"/>
        <v>20</v>
      </c>
      <c r="I147" s="56">
        <f>C147/H147</f>
        <v>0</v>
      </c>
      <c r="J147" s="56">
        <f>D147/H147</f>
        <v>0</v>
      </c>
      <c r="K147" s="56">
        <f>E147/H147</f>
        <v>0</v>
      </c>
      <c r="L147" s="56">
        <f>F147/H147</f>
        <v>0.1</v>
      </c>
      <c r="M147" s="57">
        <f>G147/H147</f>
        <v>0.9</v>
      </c>
      <c r="N147" s="61"/>
    </row>
    <row r="148" spans="2:14" ht="15.75" customHeight="1" thickTop="1" thickBot="1" x14ac:dyDescent="0.3">
      <c r="B148" s="62" t="s">
        <v>11</v>
      </c>
      <c r="C148" s="63"/>
      <c r="D148" s="63"/>
      <c r="E148" s="63"/>
      <c r="F148" s="63"/>
      <c r="G148" s="63"/>
      <c r="H148" s="64">
        <f t="shared" si="8"/>
        <v>0</v>
      </c>
      <c r="I148" s="69" t="s">
        <v>13</v>
      </c>
      <c r="J148" s="69" t="s">
        <v>13</v>
      </c>
      <c r="K148" s="69" t="s">
        <v>13</v>
      </c>
      <c r="L148" s="69" t="s">
        <v>13</v>
      </c>
      <c r="M148" s="69" t="s">
        <v>13</v>
      </c>
      <c r="N148" s="65">
        <f>(M143+M144+M145+M146+M147)/5</f>
        <v>0.91549783549783559</v>
      </c>
    </row>
    <row r="149" spans="2:14" ht="15.75" customHeight="1" thickTop="1" thickBot="1" x14ac:dyDescent="0.3">
      <c r="B149" s="48" t="s">
        <v>28</v>
      </c>
      <c r="C149" s="49" t="s">
        <v>4</v>
      </c>
      <c r="D149" s="49" t="s">
        <v>5</v>
      </c>
      <c r="E149" s="49" t="s">
        <v>6</v>
      </c>
      <c r="F149" s="49" t="s">
        <v>7</v>
      </c>
      <c r="G149" s="49" t="s">
        <v>8</v>
      </c>
      <c r="H149" s="50" t="s">
        <v>9</v>
      </c>
      <c r="I149" s="49" t="s">
        <v>4</v>
      </c>
      <c r="J149" s="49" t="s">
        <v>5</v>
      </c>
      <c r="K149" s="49" t="s">
        <v>6</v>
      </c>
      <c r="L149" s="49" t="s">
        <v>7</v>
      </c>
      <c r="M149" s="67" t="s">
        <v>8</v>
      </c>
      <c r="N149" s="50" t="s">
        <v>9</v>
      </c>
    </row>
    <row r="150" spans="2:14" ht="15.75" customHeight="1" thickTop="1" thickBot="1" x14ac:dyDescent="0.3">
      <c r="B150" s="53" t="s">
        <v>29</v>
      </c>
      <c r="C150" s="54"/>
      <c r="D150" s="54"/>
      <c r="E150" s="54">
        <v>1</v>
      </c>
      <c r="F150" s="54">
        <v>7</v>
      </c>
      <c r="G150" s="54">
        <v>14</v>
      </c>
      <c r="H150" s="55">
        <f>SUM(C150:G150)</f>
        <v>22</v>
      </c>
      <c r="I150" s="56">
        <f>C150/H150</f>
        <v>0</v>
      </c>
      <c r="J150" s="56">
        <f>D150/H150</f>
        <v>0</v>
      </c>
      <c r="K150" s="56">
        <f>E150/H150</f>
        <v>4.5454545454545456E-2</v>
      </c>
      <c r="L150" s="56">
        <f>F150/H150</f>
        <v>0.31818181818181818</v>
      </c>
      <c r="M150" s="57">
        <f>G150/H150</f>
        <v>0.63636363636363635</v>
      </c>
      <c r="N150" s="61" t="s">
        <v>13</v>
      </c>
    </row>
    <row r="151" spans="2:14" ht="15.75" customHeight="1" thickTop="1" thickBot="1" x14ac:dyDescent="0.3">
      <c r="B151" s="53" t="s">
        <v>30</v>
      </c>
      <c r="C151" s="54"/>
      <c r="D151" s="54"/>
      <c r="E151" s="54"/>
      <c r="F151" s="54">
        <v>6</v>
      </c>
      <c r="G151" s="54">
        <v>16</v>
      </c>
      <c r="H151" s="55">
        <f>SUM(C151:G151)</f>
        <v>22</v>
      </c>
      <c r="I151" s="56">
        <f>C151/H151</f>
        <v>0</v>
      </c>
      <c r="J151" s="56">
        <f>D151/H151</f>
        <v>0</v>
      </c>
      <c r="K151" s="56">
        <f>E151/H151</f>
        <v>0</v>
      </c>
      <c r="L151" s="56">
        <f>F151/H151</f>
        <v>0.27272727272727271</v>
      </c>
      <c r="M151" s="57">
        <f>G151/H151</f>
        <v>0.72727272727272729</v>
      </c>
      <c r="N151" s="61" t="s">
        <v>13</v>
      </c>
    </row>
    <row r="152" spans="2:14" ht="15.75" customHeight="1" thickTop="1" thickBot="1" x14ac:dyDescent="0.3">
      <c r="B152" s="53" t="s">
        <v>31</v>
      </c>
      <c r="C152" s="54"/>
      <c r="D152" s="54"/>
      <c r="E152" s="54"/>
      <c r="F152" s="54">
        <v>5</v>
      </c>
      <c r="G152" s="54">
        <v>17</v>
      </c>
      <c r="H152" s="55">
        <f>SUM(C152:G152)</f>
        <v>22</v>
      </c>
      <c r="I152" s="56">
        <f>C152/H152</f>
        <v>0</v>
      </c>
      <c r="J152" s="56">
        <f>D152/H152</f>
        <v>0</v>
      </c>
      <c r="K152" s="56">
        <f>E152/H152</f>
        <v>0</v>
      </c>
      <c r="L152" s="56">
        <f>F152/H152</f>
        <v>0.22727272727272727</v>
      </c>
      <c r="M152" s="57">
        <f>G152/H152</f>
        <v>0.77272727272727271</v>
      </c>
      <c r="N152" s="61" t="s">
        <v>13</v>
      </c>
    </row>
    <row r="153" spans="2:14" ht="15.75" customHeight="1" thickTop="1" thickBot="1" x14ac:dyDescent="0.3">
      <c r="B153" s="53" t="s">
        <v>32</v>
      </c>
      <c r="C153" s="54"/>
      <c r="D153" s="54"/>
      <c r="E153" s="54"/>
      <c r="F153" s="54">
        <v>6</v>
      </c>
      <c r="G153" s="54">
        <v>17</v>
      </c>
      <c r="H153" s="55">
        <f>SUM(C153:G153)</f>
        <v>23</v>
      </c>
      <c r="I153" s="56">
        <f>C153/H153</f>
        <v>0</v>
      </c>
      <c r="J153" s="56">
        <f>D153/H153</f>
        <v>0</v>
      </c>
      <c r="K153" s="56">
        <f>E153/H153</f>
        <v>0</v>
      </c>
      <c r="L153" s="56">
        <f>F153/H153</f>
        <v>0.2608695652173913</v>
      </c>
      <c r="M153" s="57">
        <f>G153/H153</f>
        <v>0.73913043478260865</v>
      </c>
      <c r="N153" s="61" t="s">
        <v>13</v>
      </c>
    </row>
    <row r="154" spans="2:14" ht="15.75" customHeight="1" thickTop="1" thickBot="1" x14ac:dyDescent="0.3">
      <c r="B154" s="62" t="s">
        <v>11</v>
      </c>
      <c r="C154" s="64"/>
      <c r="D154" s="64"/>
      <c r="E154" s="64"/>
      <c r="F154" s="64"/>
      <c r="G154" s="64"/>
      <c r="H154" s="64">
        <f>SUM(C154:G154)</f>
        <v>0</v>
      </c>
      <c r="I154" s="65" t="s">
        <v>13</v>
      </c>
      <c r="J154" s="65" t="s">
        <v>13</v>
      </c>
      <c r="K154" s="65" t="s">
        <v>13</v>
      </c>
      <c r="L154" s="65" t="s">
        <v>13</v>
      </c>
      <c r="M154" s="65" t="s">
        <v>13</v>
      </c>
      <c r="N154" s="65">
        <f>(M150+M151+M152+M153)/4</f>
        <v>0.71887351778656128</v>
      </c>
    </row>
    <row r="155" spans="2:14" ht="15.75" customHeight="1" thickTop="1" thickBot="1" x14ac:dyDescent="0.3">
      <c r="B155" s="48" t="s">
        <v>33</v>
      </c>
      <c r="C155" s="49" t="s">
        <v>4</v>
      </c>
      <c r="D155" s="49" t="s">
        <v>5</v>
      </c>
      <c r="E155" s="49" t="s">
        <v>6</v>
      </c>
      <c r="F155" s="49" t="s">
        <v>7</v>
      </c>
      <c r="G155" s="49" t="s">
        <v>8</v>
      </c>
      <c r="H155" s="50" t="s">
        <v>9</v>
      </c>
      <c r="I155" s="49" t="s">
        <v>4</v>
      </c>
      <c r="J155" s="49" t="s">
        <v>5</v>
      </c>
      <c r="K155" s="49" t="s">
        <v>6</v>
      </c>
      <c r="L155" s="49" t="s">
        <v>7</v>
      </c>
      <c r="M155" s="67" t="s">
        <v>8</v>
      </c>
      <c r="N155" s="50" t="s">
        <v>9</v>
      </c>
    </row>
    <row r="156" spans="2:14" ht="15.75" customHeight="1" thickTop="1" thickBot="1" x14ac:dyDescent="0.3">
      <c r="B156" s="70" t="s">
        <v>34</v>
      </c>
      <c r="C156" s="71"/>
      <c r="D156" s="71"/>
      <c r="E156" s="71"/>
      <c r="F156" s="71">
        <v>2</v>
      </c>
      <c r="G156" s="71">
        <v>21</v>
      </c>
      <c r="H156" s="72">
        <f t="shared" ref="H156:H162" si="9">SUM(C156:G156)</f>
        <v>23</v>
      </c>
      <c r="I156" s="73">
        <f>C156/H156</f>
        <v>0</v>
      </c>
      <c r="J156" s="73">
        <f>D156/H156</f>
        <v>0</v>
      </c>
      <c r="K156" s="73">
        <f>E156/H156</f>
        <v>0</v>
      </c>
      <c r="L156" s="73">
        <f>F156/H156</f>
        <v>8.6956521739130432E-2</v>
      </c>
      <c r="M156" s="74">
        <f>G156/H156</f>
        <v>0.91304347826086951</v>
      </c>
      <c r="N156" s="61" t="s">
        <v>13</v>
      </c>
    </row>
    <row r="157" spans="2:14" ht="15.75" customHeight="1" thickTop="1" thickBot="1" x14ac:dyDescent="0.3">
      <c r="B157" s="70" t="s">
        <v>35</v>
      </c>
      <c r="C157" s="71"/>
      <c r="D157" s="71"/>
      <c r="E157" s="71"/>
      <c r="F157" s="71">
        <v>3</v>
      </c>
      <c r="G157" s="71">
        <v>19</v>
      </c>
      <c r="H157" s="72">
        <f t="shared" si="9"/>
        <v>22</v>
      </c>
      <c r="I157" s="73">
        <f>C157/H157</f>
        <v>0</v>
      </c>
      <c r="J157" s="73">
        <f>D157/H157</f>
        <v>0</v>
      </c>
      <c r="K157" s="73">
        <f>E157/H157</f>
        <v>0</v>
      </c>
      <c r="L157" s="73">
        <f>F157/H157</f>
        <v>0.13636363636363635</v>
      </c>
      <c r="M157" s="74">
        <f>G157/H157</f>
        <v>0.86363636363636365</v>
      </c>
      <c r="N157" s="61" t="s">
        <v>13</v>
      </c>
    </row>
    <row r="158" spans="2:14" ht="15.75" customHeight="1" thickTop="1" thickBot="1" x14ac:dyDescent="0.3">
      <c r="B158" s="70" t="s">
        <v>36</v>
      </c>
      <c r="C158" s="71"/>
      <c r="D158" s="71"/>
      <c r="E158" s="71"/>
      <c r="F158" s="71">
        <v>1</v>
      </c>
      <c r="G158" s="71">
        <v>21</v>
      </c>
      <c r="H158" s="72">
        <f t="shared" si="9"/>
        <v>22</v>
      </c>
      <c r="I158" s="73">
        <f>C158/H158</f>
        <v>0</v>
      </c>
      <c r="J158" s="73">
        <f>D158/H158</f>
        <v>0</v>
      </c>
      <c r="K158" s="73">
        <f>E158/H158</f>
        <v>0</v>
      </c>
      <c r="L158" s="73">
        <f>F158/H158</f>
        <v>4.5454545454545456E-2</v>
      </c>
      <c r="M158" s="74">
        <f>G158/H158</f>
        <v>0.95454545454545459</v>
      </c>
      <c r="N158" s="61" t="s">
        <v>13</v>
      </c>
    </row>
    <row r="159" spans="2:14" ht="15.75" customHeight="1" thickTop="1" thickBot="1" x14ac:dyDescent="0.3">
      <c r="B159" s="70" t="s">
        <v>37</v>
      </c>
      <c r="C159" s="71"/>
      <c r="D159" s="71"/>
      <c r="E159" s="71"/>
      <c r="F159" s="71">
        <v>3</v>
      </c>
      <c r="G159" s="71">
        <v>19</v>
      </c>
      <c r="H159" s="72">
        <f t="shared" si="9"/>
        <v>22</v>
      </c>
      <c r="I159" s="73">
        <f>C159/H159</f>
        <v>0</v>
      </c>
      <c r="J159" s="73">
        <f>D159/H159</f>
        <v>0</v>
      </c>
      <c r="K159" s="73">
        <f>E159/H159</f>
        <v>0</v>
      </c>
      <c r="L159" s="73">
        <f>F159/H159</f>
        <v>0.13636363636363635</v>
      </c>
      <c r="M159" s="75">
        <f>G159/H159</f>
        <v>0.86363636363636365</v>
      </c>
      <c r="N159" s="61" t="s">
        <v>13</v>
      </c>
    </row>
    <row r="160" spans="2:14" ht="15.75" customHeight="1" thickTop="1" thickBot="1" x14ac:dyDescent="0.3">
      <c r="B160" s="70" t="s">
        <v>38</v>
      </c>
      <c r="C160" s="71"/>
      <c r="D160" s="71"/>
      <c r="E160" s="71"/>
      <c r="F160" s="71">
        <v>3</v>
      </c>
      <c r="G160" s="71">
        <v>19</v>
      </c>
      <c r="H160" s="72">
        <f t="shared" si="9"/>
        <v>22</v>
      </c>
      <c r="I160" s="73"/>
      <c r="J160" s="73">
        <f>D160/H160</f>
        <v>0</v>
      </c>
      <c r="K160" s="73">
        <f>E160/H160</f>
        <v>0</v>
      </c>
      <c r="L160" s="73">
        <f>F160/H160</f>
        <v>0.13636363636363635</v>
      </c>
      <c r="M160" s="76">
        <f>G160/H160</f>
        <v>0.86363636363636365</v>
      </c>
      <c r="N160" s="77"/>
    </row>
    <row r="161" spans="2:17" ht="15.75" customHeight="1" thickTop="1" thickBot="1" x14ac:dyDescent="0.3">
      <c r="B161" s="78" t="s">
        <v>11</v>
      </c>
      <c r="C161" s="79"/>
      <c r="D161" s="79"/>
      <c r="E161" s="79"/>
      <c r="F161" s="79"/>
      <c r="G161" s="79"/>
      <c r="H161" s="72">
        <f t="shared" si="9"/>
        <v>0</v>
      </c>
      <c r="I161" s="80" t="s">
        <v>13</v>
      </c>
      <c r="J161" s="80" t="s">
        <v>13</v>
      </c>
      <c r="K161" s="80" t="s">
        <v>13</v>
      </c>
      <c r="L161" s="80" t="s">
        <v>13</v>
      </c>
      <c r="M161" s="80" t="s">
        <v>13</v>
      </c>
      <c r="N161" s="81">
        <f>(M156+M157+M158+M159+M160)/5</f>
        <v>0.89169960474308296</v>
      </c>
    </row>
    <row r="162" spans="2:17" ht="15.75" customHeight="1" thickTop="1" thickBot="1" x14ac:dyDescent="0.3">
      <c r="B162" s="70" t="s">
        <v>41</v>
      </c>
      <c r="C162" s="71"/>
      <c r="D162" s="71"/>
      <c r="E162" s="71"/>
      <c r="F162" s="71">
        <v>3</v>
      </c>
      <c r="G162" s="71">
        <v>19</v>
      </c>
      <c r="H162" s="82">
        <f t="shared" si="9"/>
        <v>22</v>
      </c>
      <c r="I162" s="83">
        <f>C162/H162</f>
        <v>0</v>
      </c>
      <c r="J162" s="83">
        <f>D162/H162</f>
        <v>0</v>
      </c>
      <c r="K162" s="83">
        <f>E162/H162</f>
        <v>0</v>
      </c>
      <c r="L162" s="83">
        <f>F162/H162</f>
        <v>0.13636363636363635</v>
      </c>
      <c r="M162" s="84">
        <f>G162/H162</f>
        <v>0.86363636363636365</v>
      </c>
      <c r="N162" s="61" t="s">
        <v>13</v>
      </c>
    </row>
    <row r="163" spans="2:17" ht="15.75" customHeight="1" thickTop="1" thickBot="1" x14ac:dyDescent="0.3">
      <c r="B163" s="62" t="s">
        <v>40</v>
      </c>
      <c r="C163" s="85" t="s">
        <v>13</v>
      </c>
      <c r="D163" s="85" t="s">
        <v>13</v>
      </c>
      <c r="E163" s="85"/>
      <c r="F163" s="85" t="s">
        <v>13</v>
      </c>
      <c r="G163" s="85" t="s">
        <v>13</v>
      </c>
      <c r="H163" s="85" t="s">
        <v>13</v>
      </c>
      <c r="I163" s="81" t="str">
        <f>I141</f>
        <v>-</v>
      </c>
      <c r="J163" s="81" t="s">
        <v>13</v>
      </c>
      <c r="K163" s="81" t="s">
        <v>13</v>
      </c>
      <c r="L163" s="81" t="s">
        <v>13</v>
      </c>
      <c r="M163" s="81" t="s">
        <v>13</v>
      </c>
      <c r="N163" s="81">
        <f>(N141+N148+N154+N161)/4</f>
        <v>0.84986189535102574</v>
      </c>
    </row>
    <row r="164" spans="2:17" ht="15.75" customHeight="1" thickTop="1" thickBot="1" x14ac:dyDescent="0.3">
      <c r="B164" s="97" t="s">
        <v>53</v>
      </c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9"/>
    </row>
    <row r="165" spans="2:17" ht="15.75" customHeight="1" thickTop="1" x14ac:dyDescent="0.2">
      <c r="B165" s="100" t="s">
        <v>0</v>
      </c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2"/>
    </row>
    <row r="166" spans="2:17" ht="15.75" customHeight="1" thickBot="1" x14ac:dyDescent="0.25">
      <c r="B166" s="103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5"/>
    </row>
    <row r="167" spans="2:17" ht="15.75" customHeight="1" thickTop="1" thickBot="1" x14ac:dyDescent="0.3">
      <c r="B167" s="46" t="s">
        <v>1</v>
      </c>
      <c r="C167" s="97" t="s">
        <v>2</v>
      </c>
      <c r="D167" s="98"/>
      <c r="E167" s="98"/>
      <c r="F167" s="98"/>
      <c r="G167" s="98"/>
      <c r="H167" s="99"/>
      <c r="I167" s="97" t="s">
        <v>2</v>
      </c>
      <c r="J167" s="98"/>
      <c r="K167" s="98"/>
      <c r="L167" s="98"/>
      <c r="M167" s="98"/>
      <c r="N167" s="99"/>
    </row>
    <row r="168" spans="2:17" ht="15.75" customHeight="1" thickTop="1" thickBot="1" x14ac:dyDescent="0.3">
      <c r="B168" s="48" t="s">
        <v>3</v>
      </c>
      <c r="C168" s="49" t="s">
        <v>4</v>
      </c>
      <c r="D168" s="49" t="s">
        <v>5</v>
      </c>
      <c r="E168" s="49" t="s">
        <v>6</v>
      </c>
      <c r="F168" s="49" t="s">
        <v>7</v>
      </c>
      <c r="G168" s="49" t="s">
        <v>8</v>
      </c>
      <c r="H168" s="50" t="s">
        <v>9</v>
      </c>
      <c r="I168" s="49" t="s">
        <v>4</v>
      </c>
      <c r="J168" s="49" t="s">
        <v>5</v>
      </c>
      <c r="K168" s="49" t="s">
        <v>6</v>
      </c>
      <c r="L168" s="49" t="s">
        <v>7</v>
      </c>
      <c r="M168" s="49" t="s">
        <v>8</v>
      </c>
      <c r="N168" s="51" t="s">
        <v>9</v>
      </c>
    </row>
    <row r="169" spans="2:17" ht="15.75" customHeight="1" thickTop="1" thickBot="1" x14ac:dyDescent="0.3">
      <c r="B169" s="53" t="s">
        <v>12</v>
      </c>
      <c r="C169" s="54"/>
      <c r="D169" s="54"/>
      <c r="E169" s="54"/>
      <c r="F169" s="54">
        <v>6</v>
      </c>
      <c r="G169" s="54">
        <v>16</v>
      </c>
      <c r="H169" s="55">
        <f>SUM(C169:G169)</f>
        <v>22</v>
      </c>
      <c r="I169" s="56">
        <f>C169/H169</f>
        <v>0</v>
      </c>
      <c r="J169" s="56">
        <f>D169/H169</f>
        <v>0</v>
      </c>
      <c r="K169" s="56">
        <f>E169/H169</f>
        <v>0</v>
      </c>
      <c r="L169" s="56">
        <f>F169/H169</f>
        <v>0.27272727272727271</v>
      </c>
      <c r="M169" s="57">
        <f>G169/H169</f>
        <v>0.72727272727272729</v>
      </c>
      <c r="N169" s="58" t="s">
        <v>13</v>
      </c>
      <c r="P169" s="49" t="s">
        <v>10</v>
      </c>
      <c r="Q169" s="49" t="s">
        <v>11</v>
      </c>
    </row>
    <row r="170" spans="2:17" ht="15.75" customHeight="1" thickTop="1" thickBot="1" x14ac:dyDescent="0.3">
      <c r="B170" s="53" t="s">
        <v>15</v>
      </c>
      <c r="C170" s="54"/>
      <c r="D170" s="54"/>
      <c r="E170" s="54">
        <v>1</v>
      </c>
      <c r="F170" s="54">
        <v>6</v>
      </c>
      <c r="G170" s="54">
        <v>14</v>
      </c>
      <c r="H170" s="55">
        <f>SUM(C170:G170)</f>
        <v>21</v>
      </c>
      <c r="I170" s="56">
        <f>C170/H170</f>
        <v>0</v>
      </c>
      <c r="J170" s="56">
        <f>D170/H170</f>
        <v>0</v>
      </c>
      <c r="K170" s="56">
        <f>E170/H170</f>
        <v>4.7619047619047616E-2</v>
      </c>
      <c r="L170" s="56">
        <f>F170/H170</f>
        <v>0.2857142857142857</v>
      </c>
      <c r="M170" s="57">
        <f>G170/H170</f>
        <v>0.66666666666666663</v>
      </c>
      <c r="N170" s="61" t="s">
        <v>13</v>
      </c>
      <c r="P170" s="59" t="s">
        <v>14</v>
      </c>
      <c r="Q170" s="60">
        <f>N173</f>
        <v>0.70562770562770571</v>
      </c>
    </row>
    <row r="171" spans="2:17" ht="15.75" customHeight="1" thickTop="1" thickBot="1" x14ac:dyDescent="0.3">
      <c r="B171" s="53" t="s">
        <v>17</v>
      </c>
      <c r="C171" s="54"/>
      <c r="D171" s="54"/>
      <c r="E171" s="54"/>
      <c r="F171" s="54">
        <v>6</v>
      </c>
      <c r="G171" s="54">
        <v>15</v>
      </c>
      <c r="H171" s="55">
        <f>SUM(C171:G171)</f>
        <v>21</v>
      </c>
      <c r="I171" s="56">
        <f>C171/H171</f>
        <v>0</v>
      </c>
      <c r="J171" s="56">
        <f>D171/H171</f>
        <v>0</v>
      </c>
      <c r="K171" s="56">
        <f>E171/H171</f>
        <v>0</v>
      </c>
      <c r="L171" s="56">
        <f>F171/H171</f>
        <v>0.2857142857142857</v>
      </c>
      <c r="M171" s="57">
        <f>G171/H171</f>
        <v>0.7142857142857143</v>
      </c>
      <c r="N171" s="61" t="s">
        <v>13</v>
      </c>
      <c r="P171" s="59" t="s">
        <v>16</v>
      </c>
      <c r="Q171" s="60">
        <f>N180</f>
        <v>0.77000000000000013</v>
      </c>
    </row>
    <row r="172" spans="2:17" ht="15.75" customHeight="1" thickTop="1" thickBot="1" x14ac:dyDescent="0.3">
      <c r="B172" s="53" t="s">
        <v>19</v>
      </c>
      <c r="C172" s="54"/>
      <c r="D172" s="54"/>
      <c r="E172" s="54"/>
      <c r="F172" s="54">
        <v>6</v>
      </c>
      <c r="G172" s="54">
        <v>15</v>
      </c>
      <c r="H172" s="55">
        <f>SUM(C172:G172)</f>
        <v>21</v>
      </c>
      <c r="I172" s="56">
        <f>C172/H172</f>
        <v>0</v>
      </c>
      <c r="J172" s="56">
        <f>D172/H172</f>
        <v>0</v>
      </c>
      <c r="K172" s="56">
        <f>E172/H172</f>
        <v>0</v>
      </c>
      <c r="L172" s="56">
        <f>F172/H172</f>
        <v>0.2857142857142857</v>
      </c>
      <c r="M172" s="57">
        <f>G172/H172</f>
        <v>0.7142857142857143</v>
      </c>
      <c r="N172" s="61" t="s">
        <v>13</v>
      </c>
      <c r="P172" s="59" t="s">
        <v>18</v>
      </c>
      <c r="Q172" s="60">
        <f>N186</f>
        <v>0.66249999999999998</v>
      </c>
    </row>
    <row r="173" spans="2:17" ht="15.75" customHeight="1" thickTop="1" thickBot="1" x14ac:dyDescent="0.3">
      <c r="B173" s="62" t="s">
        <v>21</v>
      </c>
      <c r="C173" s="63"/>
      <c r="D173" s="63"/>
      <c r="E173" s="63"/>
      <c r="F173" s="63"/>
      <c r="G173" s="63"/>
      <c r="H173" s="64">
        <f>SUM(C173:G173)</f>
        <v>0</v>
      </c>
      <c r="I173" s="63" t="s">
        <v>13</v>
      </c>
      <c r="J173" s="63" t="s">
        <v>13</v>
      </c>
      <c r="K173" s="63" t="s">
        <v>13</v>
      </c>
      <c r="L173" s="63" t="s">
        <v>13</v>
      </c>
      <c r="M173" s="61" t="s">
        <v>13</v>
      </c>
      <c r="N173" s="65">
        <f>(M169+M170+M171+M172)/4</f>
        <v>0.70562770562770571</v>
      </c>
      <c r="P173" s="59" t="s">
        <v>20</v>
      </c>
      <c r="Q173" s="60">
        <f>N193</f>
        <v>0.77238095238095228</v>
      </c>
    </row>
    <row r="174" spans="2:17" ht="15.75" customHeight="1" thickTop="1" thickBot="1" x14ac:dyDescent="0.3">
      <c r="B174" s="48" t="s">
        <v>22</v>
      </c>
      <c r="C174" s="49" t="s">
        <v>4</v>
      </c>
      <c r="D174" s="49" t="s">
        <v>5</v>
      </c>
      <c r="E174" s="49" t="s">
        <v>6</v>
      </c>
      <c r="F174" s="49" t="s">
        <v>7</v>
      </c>
      <c r="G174" s="49" t="s">
        <v>8</v>
      </c>
      <c r="H174" s="50" t="s">
        <v>9</v>
      </c>
      <c r="I174" s="49" t="s">
        <v>4</v>
      </c>
      <c r="J174" s="49" t="s">
        <v>5</v>
      </c>
      <c r="K174" s="49" t="s">
        <v>6</v>
      </c>
      <c r="L174" s="49" t="s">
        <v>7</v>
      </c>
      <c r="M174" s="67" t="s">
        <v>8</v>
      </c>
      <c r="N174" s="50" t="s">
        <v>9</v>
      </c>
      <c r="P174" s="59" t="s">
        <v>9</v>
      </c>
      <c r="Q174" s="66">
        <f>(Q170+Q171+Q172+Q173)/4</f>
        <v>0.72762716450216458</v>
      </c>
    </row>
    <row r="175" spans="2:17" ht="15.75" customHeight="1" thickTop="1" thickBot="1" x14ac:dyDescent="0.3">
      <c r="B175" s="53" t="s">
        <v>23</v>
      </c>
      <c r="C175" s="68"/>
      <c r="D175" s="68"/>
      <c r="E175" s="68"/>
      <c r="F175" s="68">
        <v>5</v>
      </c>
      <c r="G175" s="68">
        <v>15</v>
      </c>
      <c r="H175" s="55">
        <f t="shared" ref="H175:H180" si="10">SUM(C175:G175)</f>
        <v>20</v>
      </c>
      <c r="I175" s="56">
        <f>C175/H175</f>
        <v>0</v>
      </c>
      <c r="J175" s="56">
        <f>D175/H175</f>
        <v>0</v>
      </c>
      <c r="K175" s="56">
        <f>E175/H175</f>
        <v>0</v>
      </c>
      <c r="L175" s="56">
        <f>F175/H175</f>
        <v>0.25</v>
      </c>
      <c r="M175" s="57">
        <f>G175/H175</f>
        <v>0.75</v>
      </c>
      <c r="N175" s="61" t="s">
        <v>13</v>
      </c>
    </row>
    <row r="176" spans="2:17" ht="15.75" customHeight="1" thickTop="1" thickBot="1" x14ac:dyDescent="0.3">
      <c r="B176" s="53" t="s">
        <v>24</v>
      </c>
      <c r="C176" s="68"/>
      <c r="D176" s="68"/>
      <c r="E176" s="68"/>
      <c r="F176" s="68">
        <v>4</v>
      </c>
      <c r="G176" s="68">
        <v>16</v>
      </c>
      <c r="H176" s="55">
        <f t="shared" si="10"/>
        <v>20</v>
      </c>
      <c r="I176" s="56">
        <f>C176/H176</f>
        <v>0</v>
      </c>
      <c r="J176" s="56">
        <f>D176/H176</f>
        <v>0</v>
      </c>
      <c r="K176" s="56">
        <f>E176/H176</f>
        <v>0</v>
      </c>
      <c r="L176" s="56">
        <f>F176/H176</f>
        <v>0.2</v>
      </c>
      <c r="M176" s="57">
        <f>G176/H176</f>
        <v>0.8</v>
      </c>
      <c r="N176" s="61" t="s">
        <v>13</v>
      </c>
    </row>
    <row r="177" spans="2:14" ht="15.75" customHeight="1" thickTop="1" thickBot="1" x14ac:dyDescent="0.3">
      <c r="B177" s="53" t="s">
        <v>25</v>
      </c>
      <c r="C177" s="68"/>
      <c r="D177" s="68"/>
      <c r="E177" s="68"/>
      <c r="F177" s="68">
        <v>4</v>
      </c>
      <c r="G177" s="68">
        <v>16</v>
      </c>
      <c r="H177" s="55">
        <f t="shared" si="10"/>
        <v>20</v>
      </c>
      <c r="I177" s="56">
        <f>C177/H177</f>
        <v>0</v>
      </c>
      <c r="J177" s="56">
        <f>D177/H177</f>
        <v>0</v>
      </c>
      <c r="K177" s="56">
        <f>E177/H177</f>
        <v>0</v>
      </c>
      <c r="L177" s="56">
        <f>F177/H177</f>
        <v>0.2</v>
      </c>
      <c r="M177" s="57">
        <f>G177/H177</f>
        <v>0.8</v>
      </c>
      <c r="N177" s="61" t="s">
        <v>13</v>
      </c>
    </row>
    <row r="178" spans="2:14" ht="15.75" customHeight="1" thickTop="1" thickBot="1" x14ac:dyDescent="0.3">
      <c r="B178" s="53" t="s">
        <v>26</v>
      </c>
      <c r="C178" s="68"/>
      <c r="D178" s="68"/>
      <c r="E178" s="68"/>
      <c r="F178" s="68">
        <v>4</v>
      </c>
      <c r="G178" s="68">
        <v>16</v>
      </c>
      <c r="H178" s="55">
        <f t="shared" si="10"/>
        <v>20</v>
      </c>
      <c r="I178" s="56">
        <f>C178/H178</f>
        <v>0</v>
      </c>
      <c r="J178" s="56">
        <f>D178/H178</f>
        <v>0</v>
      </c>
      <c r="K178" s="56">
        <f>E178/H178</f>
        <v>0</v>
      </c>
      <c r="L178" s="56">
        <f>F178/H178</f>
        <v>0.2</v>
      </c>
      <c r="M178" s="57">
        <f>G178/H178</f>
        <v>0.8</v>
      </c>
      <c r="N178" s="61" t="s">
        <v>13</v>
      </c>
    </row>
    <row r="179" spans="2:14" ht="15.75" customHeight="1" thickTop="1" thickBot="1" x14ac:dyDescent="0.3">
      <c r="B179" s="53" t="s">
        <v>27</v>
      </c>
      <c r="C179" s="68"/>
      <c r="D179" s="68"/>
      <c r="E179" s="68"/>
      <c r="F179" s="68">
        <v>6</v>
      </c>
      <c r="G179" s="68">
        <v>14</v>
      </c>
      <c r="H179" s="55">
        <f t="shared" si="10"/>
        <v>20</v>
      </c>
      <c r="I179" s="56">
        <f>C179/H179</f>
        <v>0</v>
      </c>
      <c r="J179" s="56">
        <f>D179/H179</f>
        <v>0</v>
      </c>
      <c r="K179" s="56">
        <f>E179/H179</f>
        <v>0</v>
      </c>
      <c r="L179" s="56">
        <f>F179/H179</f>
        <v>0.3</v>
      </c>
      <c r="M179" s="57">
        <f>G179/H179</f>
        <v>0.7</v>
      </c>
      <c r="N179" s="61"/>
    </row>
    <row r="180" spans="2:14" ht="15.75" customHeight="1" thickTop="1" thickBot="1" x14ac:dyDescent="0.3">
      <c r="B180" s="62" t="s">
        <v>11</v>
      </c>
      <c r="C180" s="63"/>
      <c r="D180" s="63"/>
      <c r="E180" s="63"/>
      <c r="F180" s="63"/>
      <c r="G180" s="63"/>
      <c r="H180" s="64">
        <f t="shared" si="10"/>
        <v>0</v>
      </c>
      <c r="I180" s="69" t="s">
        <v>13</v>
      </c>
      <c r="J180" s="69" t="s">
        <v>13</v>
      </c>
      <c r="K180" s="69" t="s">
        <v>13</v>
      </c>
      <c r="L180" s="69" t="s">
        <v>13</v>
      </c>
      <c r="M180" s="69" t="s">
        <v>13</v>
      </c>
      <c r="N180" s="65">
        <f>(M175+M176+M177+M178+M179)/5</f>
        <v>0.77000000000000013</v>
      </c>
    </row>
    <row r="181" spans="2:14" ht="15.75" customHeight="1" thickTop="1" thickBot="1" x14ac:dyDescent="0.3">
      <c r="B181" s="48" t="s">
        <v>28</v>
      </c>
      <c r="C181" s="49" t="s">
        <v>4</v>
      </c>
      <c r="D181" s="49" t="s">
        <v>5</v>
      </c>
      <c r="E181" s="49" t="s">
        <v>6</v>
      </c>
      <c r="F181" s="49" t="s">
        <v>7</v>
      </c>
      <c r="G181" s="49" t="s">
        <v>8</v>
      </c>
      <c r="H181" s="50" t="s">
        <v>9</v>
      </c>
      <c r="I181" s="49" t="s">
        <v>4</v>
      </c>
      <c r="J181" s="49" t="s">
        <v>5</v>
      </c>
      <c r="K181" s="49" t="s">
        <v>6</v>
      </c>
      <c r="L181" s="49" t="s">
        <v>7</v>
      </c>
      <c r="M181" s="67" t="s">
        <v>8</v>
      </c>
      <c r="N181" s="50" t="s">
        <v>9</v>
      </c>
    </row>
    <row r="182" spans="2:14" ht="15.75" customHeight="1" thickTop="1" thickBot="1" x14ac:dyDescent="0.3">
      <c r="B182" s="53" t="s">
        <v>29</v>
      </c>
      <c r="C182" s="54"/>
      <c r="D182" s="54"/>
      <c r="E182" s="54">
        <v>1</v>
      </c>
      <c r="F182" s="54">
        <v>5</v>
      </c>
      <c r="G182" s="54">
        <v>14</v>
      </c>
      <c r="H182" s="55">
        <f>SUM(C182:G182)</f>
        <v>20</v>
      </c>
      <c r="I182" s="56">
        <f>C182/H182</f>
        <v>0</v>
      </c>
      <c r="J182" s="56">
        <f>D182/H182</f>
        <v>0</v>
      </c>
      <c r="K182" s="56">
        <f>E182/H182</f>
        <v>0.05</v>
      </c>
      <c r="L182" s="56">
        <f>F182/H182</f>
        <v>0.25</v>
      </c>
      <c r="M182" s="57">
        <f>G182/H182</f>
        <v>0.7</v>
      </c>
      <c r="N182" s="61" t="s">
        <v>13</v>
      </c>
    </row>
    <row r="183" spans="2:14" ht="15.75" customHeight="1" thickTop="1" thickBot="1" x14ac:dyDescent="0.3">
      <c r="B183" s="53" t="s">
        <v>30</v>
      </c>
      <c r="C183" s="54"/>
      <c r="D183" s="54"/>
      <c r="E183" s="54">
        <v>1</v>
      </c>
      <c r="F183" s="54">
        <v>8</v>
      </c>
      <c r="G183" s="54">
        <v>11</v>
      </c>
      <c r="H183" s="55">
        <f>SUM(C183:G183)</f>
        <v>20</v>
      </c>
      <c r="I183" s="56">
        <f>C183/H183</f>
        <v>0</v>
      </c>
      <c r="J183" s="56">
        <f>D183/H183</f>
        <v>0</v>
      </c>
      <c r="K183" s="56">
        <f>E183/H183</f>
        <v>0.05</v>
      </c>
      <c r="L183" s="56">
        <f>F183/H183</f>
        <v>0.4</v>
      </c>
      <c r="M183" s="57">
        <f>G183/H183</f>
        <v>0.55000000000000004</v>
      </c>
      <c r="N183" s="61" t="s">
        <v>13</v>
      </c>
    </row>
    <row r="184" spans="2:14" ht="15.75" customHeight="1" thickTop="1" thickBot="1" x14ac:dyDescent="0.3">
      <c r="B184" s="53" t="s">
        <v>31</v>
      </c>
      <c r="C184" s="54"/>
      <c r="D184" s="54"/>
      <c r="E184" s="54"/>
      <c r="F184" s="54">
        <v>7</v>
      </c>
      <c r="G184" s="54">
        <v>13</v>
      </c>
      <c r="H184" s="55">
        <f>SUM(C184:G184)</f>
        <v>20</v>
      </c>
      <c r="I184" s="56">
        <f>C184/H184</f>
        <v>0</v>
      </c>
      <c r="J184" s="56">
        <f>D184/H184</f>
        <v>0</v>
      </c>
      <c r="K184" s="56">
        <f>E184/H184</f>
        <v>0</v>
      </c>
      <c r="L184" s="56">
        <f>F184/H184</f>
        <v>0.35</v>
      </c>
      <c r="M184" s="57">
        <f>G184/H184</f>
        <v>0.65</v>
      </c>
      <c r="N184" s="61" t="s">
        <v>13</v>
      </c>
    </row>
    <row r="185" spans="2:14" ht="15.75" customHeight="1" thickTop="1" thickBot="1" x14ac:dyDescent="0.3">
      <c r="B185" s="53" t="s">
        <v>32</v>
      </c>
      <c r="C185" s="54"/>
      <c r="D185" s="54"/>
      <c r="E185" s="54"/>
      <c r="F185" s="54">
        <v>5</v>
      </c>
      <c r="G185" s="54">
        <v>15</v>
      </c>
      <c r="H185" s="55">
        <f>SUM(C185:G185)</f>
        <v>20</v>
      </c>
      <c r="I185" s="56">
        <f>C185/H185</f>
        <v>0</v>
      </c>
      <c r="J185" s="56">
        <f>D185/H185</f>
        <v>0</v>
      </c>
      <c r="K185" s="56">
        <f>E185/H185</f>
        <v>0</v>
      </c>
      <c r="L185" s="56">
        <f>F185/H185</f>
        <v>0.25</v>
      </c>
      <c r="M185" s="57">
        <f>G185/H185</f>
        <v>0.75</v>
      </c>
      <c r="N185" s="61" t="s">
        <v>13</v>
      </c>
    </row>
    <row r="186" spans="2:14" ht="15.75" customHeight="1" thickTop="1" thickBot="1" x14ac:dyDescent="0.3">
      <c r="B186" s="62" t="s">
        <v>11</v>
      </c>
      <c r="C186" s="64"/>
      <c r="D186" s="64"/>
      <c r="E186" s="64"/>
      <c r="F186" s="64"/>
      <c r="G186" s="64"/>
      <c r="H186" s="64">
        <f>SUM(C186:G186)</f>
        <v>0</v>
      </c>
      <c r="I186" s="65" t="s">
        <v>13</v>
      </c>
      <c r="J186" s="65" t="s">
        <v>13</v>
      </c>
      <c r="K186" s="65" t="s">
        <v>13</v>
      </c>
      <c r="L186" s="65" t="s">
        <v>13</v>
      </c>
      <c r="M186" s="65" t="s">
        <v>13</v>
      </c>
      <c r="N186" s="65">
        <f>(M182+M183+M184+M185)/4</f>
        <v>0.66249999999999998</v>
      </c>
    </row>
    <row r="187" spans="2:14" ht="15.75" customHeight="1" thickTop="1" thickBot="1" x14ac:dyDescent="0.3">
      <c r="B187" s="48" t="s">
        <v>33</v>
      </c>
      <c r="C187" s="49" t="s">
        <v>4</v>
      </c>
      <c r="D187" s="49" t="s">
        <v>5</v>
      </c>
      <c r="E187" s="49" t="s">
        <v>6</v>
      </c>
      <c r="F187" s="49" t="s">
        <v>7</v>
      </c>
      <c r="G187" s="49" t="s">
        <v>8</v>
      </c>
      <c r="H187" s="50" t="s">
        <v>9</v>
      </c>
      <c r="I187" s="49" t="s">
        <v>4</v>
      </c>
      <c r="J187" s="49" t="s">
        <v>5</v>
      </c>
      <c r="K187" s="49" t="s">
        <v>6</v>
      </c>
      <c r="L187" s="49" t="s">
        <v>7</v>
      </c>
      <c r="M187" s="67" t="s">
        <v>8</v>
      </c>
      <c r="N187" s="50" t="s">
        <v>9</v>
      </c>
    </row>
    <row r="188" spans="2:14" ht="15.75" customHeight="1" thickTop="1" thickBot="1" x14ac:dyDescent="0.3">
      <c r="B188" s="70" t="s">
        <v>34</v>
      </c>
      <c r="C188" s="71"/>
      <c r="D188" s="71"/>
      <c r="E188" s="71"/>
      <c r="F188" s="71">
        <v>4</v>
      </c>
      <c r="G188" s="71">
        <v>16</v>
      </c>
      <c r="H188" s="72">
        <f t="shared" ref="H188:H194" si="11">SUM(C188:G188)</f>
        <v>20</v>
      </c>
      <c r="I188" s="73">
        <f>C188/H188</f>
        <v>0</v>
      </c>
      <c r="J188" s="73">
        <f>D188/H188</f>
        <v>0</v>
      </c>
      <c r="K188" s="73">
        <f>E188/H188</f>
        <v>0</v>
      </c>
      <c r="L188" s="73">
        <f>F188/H188</f>
        <v>0.2</v>
      </c>
      <c r="M188" s="74">
        <f>G188/H188</f>
        <v>0.8</v>
      </c>
      <c r="N188" s="61" t="s">
        <v>13</v>
      </c>
    </row>
    <row r="189" spans="2:14" ht="15.75" customHeight="1" thickTop="1" thickBot="1" x14ac:dyDescent="0.3">
      <c r="B189" s="70" t="s">
        <v>35</v>
      </c>
      <c r="C189" s="71"/>
      <c r="D189" s="71"/>
      <c r="E189" s="71"/>
      <c r="F189" s="71">
        <v>5</v>
      </c>
      <c r="G189" s="71">
        <v>16</v>
      </c>
      <c r="H189" s="72">
        <f t="shared" si="11"/>
        <v>21</v>
      </c>
      <c r="I189" s="73">
        <f>C189/H189</f>
        <v>0</v>
      </c>
      <c r="J189" s="73">
        <f>D189/H189</f>
        <v>0</v>
      </c>
      <c r="K189" s="73">
        <f>E189/H189</f>
        <v>0</v>
      </c>
      <c r="L189" s="73">
        <f>F189/H189</f>
        <v>0.23809523809523808</v>
      </c>
      <c r="M189" s="74">
        <f>G189/H189</f>
        <v>0.76190476190476186</v>
      </c>
      <c r="N189" s="61" t="s">
        <v>13</v>
      </c>
    </row>
    <row r="190" spans="2:14" ht="15.75" customHeight="1" thickTop="1" thickBot="1" x14ac:dyDescent="0.3">
      <c r="B190" s="70" t="s">
        <v>36</v>
      </c>
      <c r="C190" s="71"/>
      <c r="D190" s="71"/>
      <c r="E190" s="71"/>
      <c r="F190" s="71">
        <v>4</v>
      </c>
      <c r="G190" s="71">
        <v>16</v>
      </c>
      <c r="H190" s="72">
        <f t="shared" si="11"/>
        <v>20</v>
      </c>
      <c r="I190" s="73">
        <f>C190/H190</f>
        <v>0</v>
      </c>
      <c r="J190" s="73">
        <f>D190/H190</f>
        <v>0</v>
      </c>
      <c r="K190" s="73">
        <f>E190/H190</f>
        <v>0</v>
      </c>
      <c r="L190" s="73">
        <f>F190/H190</f>
        <v>0.2</v>
      </c>
      <c r="M190" s="74">
        <f>G190/H190</f>
        <v>0.8</v>
      </c>
      <c r="N190" s="61" t="s">
        <v>13</v>
      </c>
    </row>
    <row r="191" spans="2:14" ht="15.75" customHeight="1" thickTop="1" thickBot="1" x14ac:dyDescent="0.3">
      <c r="B191" s="70" t="s">
        <v>37</v>
      </c>
      <c r="C191" s="71"/>
      <c r="D191" s="71"/>
      <c r="E191" s="71"/>
      <c r="F191" s="71">
        <v>6</v>
      </c>
      <c r="G191" s="71">
        <v>14</v>
      </c>
      <c r="H191" s="72">
        <f t="shared" si="11"/>
        <v>20</v>
      </c>
      <c r="I191" s="73">
        <f>C191/H191</f>
        <v>0</v>
      </c>
      <c r="J191" s="73">
        <f>D191/H191</f>
        <v>0</v>
      </c>
      <c r="K191" s="73">
        <f>E191/H191</f>
        <v>0</v>
      </c>
      <c r="L191" s="73">
        <f>F191/H191</f>
        <v>0.3</v>
      </c>
      <c r="M191" s="75">
        <f>G191/H191</f>
        <v>0.7</v>
      </c>
      <c r="N191" s="61" t="s">
        <v>13</v>
      </c>
    </row>
    <row r="192" spans="2:14" ht="15.75" customHeight="1" thickTop="1" thickBot="1" x14ac:dyDescent="0.3">
      <c r="B192" s="70" t="s">
        <v>38</v>
      </c>
      <c r="C192" s="71"/>
      <c r="D192" s="71"/>
      <c r="E192" s="71"/>
      <c r="F192" s="71">
        <v>4</v>
      </c>
      <c r="G192" s="71">
        <v>16</v>
      </c>
      <c r="H192" s="72">
        <f t="shared" si="11"/>
        <v>20</v>
      </c>
      <c r="I192" s="73"/>
      <c r="J192" s="73">
        <f>D192/H192</f>
        <v>0</v>
      </c>
      <c r="K192" s="73">
        <f>E192/H192</f>
        <v>0</v>
      </c>
      <c r="L192" s="73">
        <f>F192/H192</f>
        <v>0.2</v>
      </c>
      <c r="M192" s="76">
        <f>G192/H192</f>
        <v>0.8</v>
      </c>
      <c r="N192" s="77"/>
    </row>
    <row r="193" spans="2:17" ht="15.75" customHeight="1" thickTop="1" thickBot="1" x14ac:dyDescent="0.3">
      <c r="B193" s="78" t="s">
        <v>11</v>
      </c>
      <c r="C193" s="79"/>
      <c r="D193" s="79"/>
      <c r="E193" s="79"/>
      <c r="F193" s="79"/>
      <c r="G193" s="79"/>
      <c r="H193" s="72">
        <f t="shared" si="11"/>
        <v>0</v>
      </c>
      <c r="I193" s="80" t="s">
        <v>13</v>
      </c>
      <c r="J193" s="80" t="s">
        <v>13</v>
      </c>
      <c r="K193" s="80" t="s">
        <v>13</v>
      </c>
      <c r="L193" s="80" t="s">
        <v>13</v>
      </c>
      <c r="M193" s="80" t="s">
        <v>13</v>
      </c>
      <c r="N193" s="81">
        <f>(M188+M189+M190+M191+M192)/5</f>
        <v>0.77238095238095228</v>
      </c>
    </row>
    <row r="194" spans="2:17" ht="15.75" customHeight="1" thickTop="1" thickBot="1" x14ac:dyDescent="0.3">
      <c r="B194" s="70" t="s">
        <v>41</v>
      </c>
      <c r="C194" s="71"/>
      <c r="D194" s="71"/>
      <c r="E194" s="71"/>
      <c r="F194" s="71">
        <v>6</v>
      </c>
      <c r="G194" s="71">
        <v>8</v>
      </c>
      <c r="H194" s="82">
        <f t="shared" si="11"/>
        <v>14</v>
      </c>
      <c r="I194" s="83">
        <f>C194/H194</f>
        <v>0</v>
      </c>
      <c r="J194" s="83">
        <f>D194/H194</f>
        <v>0</v>
      </c>
      <c r="K194" s="83">
        <f>E194/H194</f>
        <v>0</v>
      </c>
      <c r="L194" s="83">
        <f>F194/H194</f>
        <v>0.42857142857142855</v>
      </c>
      <c r="M194" s="84">
        <f>G194/H194</f>
        <v>0.5714285714285714</v>
      </c>
      <c r="N194" s="61" t="s">
        <v>13</v>
      </c>
    </row>
    <row r="195" spans="2:17" ht="15.75" customHeight="1" thickTop="1" thickBot="1" x14ac:dyDescent="0.3">
      <c r="B195" s="62" t="s">
        <v>40</v>
      </c>
      <c r="C195" s="85" t="s">
        <v>13</v>
      </c>
      <c r="D195" s="85" t="s">
        <v>13</v>
      </c>
      <c r="E195" s="85"/>
      <c r="F195" s="85" t="s">
        <v>13</v>
      </c>
      <c r="G195" s="85" t="s">
        <v>13</v>
      </c>
      <c r="H195" s="85" t="s">
        <v>13</v>
      </c>
      <c r="I195" s="81" t="str">
        <f>I173</f>
        <v>-</v>
      </c>
      <c r="J195" s="81" t="s">
        <v>13</v>
      </c>
      <c r="K195" s="81" t="s">
        <v>13</v>
      </c>
      <c r="L195" s="81" t="s">
        <v>13</v>
      </c>
      <c r="M195" s="81" t="s">
        <v>13</v>
      </c>
      <c r="N195" s="81">
        <f>(N173+N180+N186+N193)/4</f>
        <v>0.72762716450216458</v>
      </c>
    </row>
    <row r="196" spans="2:17" ht="15.75" customHeight="1" thickTop="1" thickBot="1" x14ac:dyDescent="0.3">
      <c r="B196" s="97" t="s">
        <v>51</v>
      </c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9"/>
    </row>
    <row r="197" spans="2:17" ht="15.75" customHeight="1" thickTop="1" x14ac:dyDescent="0.2">
      <c r="B197" s="100" t="s">
        <v>0</v>
      </c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2"/>
    </row>
    <row r="198" spans="2:17" ht="15.75" customHeight="1" thickBot="1" x14ac:dyDescent="0.25">
      <c r="B198" s="103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5"/>
    </row>
    <row r="199" spans="2:17" ht="15.75" customHeight="1" thickTop="1" thickBot="1" x14ac:dyDescent="0.3">
      <c r="B199" s="46" t="s">
        <v>1</v>
      </c>
      <c r="C199" s="97" t="s">
        <v>2</v>
      </c>
      <c r="D199" s="98"/>
      <c r="E199" s="98"/>
      <c r="F199" s="98"/>
      <c r="G199" s="98"/>
      <c r="H199" s="99"/>
      <c r="I199" s="97" t="s">
        <v>2</v>
      </c>
      <c r="J199" s="98"/>
      <c r="K199" s="98"/>
      <c r="L199" s="98"/>
      <c r="M199" s="98"/>
      <c r="N199" s="99"/>
    </row>
    <row r="200" spans="2:17" ht="15.75" customHeight="1" thickTop="1" thickBot="1" x14ac:dyDescent="0.3">
      <c r="B200" s="48" t="s">
        <v>3</v>
      </c>
      <c r="C200" s="49" t="s">
        <v>4</v>
      </c>
      <c r="D200" s="49" t="s">
        <v>5</v>
      </c>
      <c r="E200" s="49" t="s">
        <v>6</v>
      </c>
      <c r="F200" s="49" t="s">
        <v>7</v>
      </c>
      <c r="G200" s="49" t="s">
        <v>8</v>
      </c>
      <c r="H200" s="50" t="s">
        <v>9</v>
      </c>
      <c r="I200" s="49" t="s">
        <v>4</v>
      </c>
      <c r="J200" s="49" t="s">
        <v>5</v>
      </c>
      <c r="K200" s="49" t="s">
        <v>6</v>
      </c>
      <c r="L200" s="49" t="s">
        <v>7</v>
      </c>
      <c r="M200" s="49" t="s">
        <v>8</v>
      </c>
      <c r="N200" s="51" t="s">
        <v>9</v>
      </c>
    </row>
    <row r="201" spans="2:17" ht="15.75" customHeight="1" thickTop="1" thickBot="1" x14ac:dyDescent="0.3">
      <c r="B201" s="53" t="s">
        <v>12</v>
      </c>
      <c r="C201" s="54"/>
      <c r="D201" s="54"/>
      <c r="E201" s="54"/>
      <c r="F201" s="54"/>
      <c r="G201" s="54">
        <v>23</v>
      </c>
      <c r="H201" s="55">
        <f>SUM(C201:G201)</f>
        <v>23</v>
      </c>
      <c r="I201" s="56">
        <f>C201/H201</f>
        <v>0</v>
      </c>
      <c r="J201" s="56">
        <f>D201/H201</f>
        <v>0</v>
      </c>
      <c r="K201" s="56">
        <f>E201/H201</f>
        <v>0</v>
      </c>
      <c r="L201" s="56">
        <f>F201/H201</f>
        <v>0</v>
      </c>
      <c r="M201" s="57">
        <f>G201/H201</f>
        <v>1</v>
      </c>
      <c r="N201" s="58" t="s">
        <v>13</v>
      </c>
    </row>
    <row r="202" spans="2:17" ht="15.75" customHeight="1" thickTop="1" thickBot="1" x14ac:dyDescent="0.3">
      <c r="B202" s="53" t="s">
        <v>15</v>
      </c>
      <c r="C202" s="54"/>
      <c r="D202" s="54"/>
      <c r="E202" s="54"/>
      <c r="F202" s="54">
        <v>3</v>
      </c>
      <c r="G202" s="54">
        <v>20</v>
      </c>
      <c r="H202" s="55">
        <f>SUM(C202:G202)</f>
        <v>23</v>
      </c>
      <c r="I202" s="56">
        <f>C202/H202</f>
        <v>0</v>
      </c>
      <c r="J202" s="56">
        <f>D202/H202</f>
        <v>0</v>
      </c>
      <c r="K202" s="56">
        <f>E202/H202</f>
        <v>0</v>
      </c>
      <c r="L202" s="56">
        <f>F202/H202</f>
        <v>0.13043478260869565</v>
      </c>
      <c r="M202" s="57">
        <f>G202/H202</f>
        <v>0.86956521739130432</v>
      </c>
      <c r="N202" s="61" t="s">
        <v>13</v>
      </c>
      <c r="P202" s="49" t="s">
        <v>10</v>
      </c>
      <c r="Q202" s="49" t="s">
        <v>11</v>
      </c>
    </row>
    <row r="203" spans="2:17" ht="15.75" customHeight="1" thickTop="1" thickBot="1" x14ac:dyDescent="0.3">
      <c r="B203" s="53" t="s">
        <v>17</v>
      </c>
      <c r="C203" s="54"/>
      <c r="D203" s="54"/>
      <c r="E203" s="54"/>
      <c r="F203" s="54"/>
      <c r="G203" s="54">
        <v>23</v>
      </c>
      <c r="H203" s="55">
        <f>SUM(C203:G203)</f>
        <v>23</v>
      </c>
      <c r="I203" s="56">
        <f>C203/H203</f>
        <v>0</v>
      </c>
      <c r="J203" s="56">
        <f>D203/H203</f>
        <v>0</v>
      </c>
      <c r="K203" s="56">
        <f>E203/H203</f>
        <v>0</v>
      </c>
      <c r="L203" s="56">
        <f>F203/H203</f>
        <v>0</v>
      </c>
      <c r="M203" s="57">
        <f>G203/H203</f>
        <v>1</v>
      </c>
      <c r="N203" s="61" t="s">
        <v>13</v>
      </c>
      <c r="P203" s="59" t="s">
        <v>14</v>
      </c>
      <c r="Q203" s="60">
        <f>N205</f>
        <v>0.96739130434782605</v>
      </c>
    </row>
    <row r="204" spans="2:17" ht="15.75" customHeight="1" thickTop="1" thickBot="1" x14ac:dyDescent="0.3">
      <c r="B204" s="53" t="s">
        <v>19</v>
      </c>
      <c r="C204" s="54"/>
      <c r="D204" s="54"/>
      <c r="E204" s="54"/>
      <c r="F204" s="54"/>
      <c r="G204" s="54">
        <v>23</v>
      </c>
      <c r="H204" s="55">
        <f>SUM(C204:G204)</f>
        <v>23</v>
      </c>
      <c r="I204" s="56">
        <f>C204/H204</f>
        <v>0</v>
      </c>
      <c r="J204" s="56">
        <f>D204/H204</f>
        <v>0</v>
      </c>
      <c r="K204" s="56">
        <f>E204/H204</f>
        <v>0</v>
      </c>
      <c r="L204" s="56">
        <f>F204/H204</f>
        <v>0</v>
      </c>
      <c r="M204" s="57">
        <f>G204/H204</f>
        <v>1</v>
      </c>
      <c r="N204" s="61" t="s">
        <v>13</v>
      </c>
      <c r="P204" s="59" t="s">
        <v>16</v>
      </c>
      <c r="Q204" s="60">
        <f>N212</f>
        <v>0.91225296442687753</v>
      </c>
    </row>
    <row r="205" spans="2:17" ht="15.75" customHeight="1" thickTop="1" thickBot="1" x14ac:dyDescent="0.3">
      <c r="B205" s="62" t="s">
        <v>21</v>
      </c>
      <c r="C205" s="63"/>
      <c r="D205" s="63"/>
      <c r="E205" s="63"/>
      <c r="F205" s="63"/>
      <c r="G205" s="63"/>
      <c r="H205" s="64">
        <f>SUM(C205:G205)</f>
        <v>0</v>
      </c>
      <c r="I205" s="63" t="s">
        <v>13</v>
      </c>
      <c r="J205" s="63" t="s">
        <v>13</v>
      </c>
      <c r="K205" s="63" t="s">
        <v>13</v>
      </c>
      <c r="L205" s="63" t="s">
        <v>13</v>
      </c>
      <c r="M205" s="61" t="s">
        <v>13</v>
      </c>
      <c r="N205" s="65">
        <f>(M201+M202+M203+M204)/4</f>
        <v>0.96739130434782605</v>
      </c>
      <c r="P205" s="59" t="s">
        <v>18</v>
      </c>
      <c r="Q205" s="60">
        <f>N218</f>
        <v>0.82744565217391308</v>
      </c>
    </row>
    <row r="206" spans="2:17" ht="15.75" customHeight="1" thickTop="1" thickBot="1" x14ac:dyDescent="0.3">
      <c r="B206" s="48" t="s">
        <v>22</v>
      </c>
      <c r="C206" s="49" t="s">
        <v>4</v>
      </c>
      <c r="D206" s="49" t="s">
        <v>5</v>
      </c>
      <c r="E206" s="49" t="s">
        <v>6</v>
      </c>
      <c r="F206" s="49"/>
      <c r="G206" s="49"/>
      <c r="H206" s="50" t="s">
        <v>9</v>
      </c>
      <c r="I206" s="49" t="s">
        <v>4</v>
      </c>
      <c r="J206" s="49" t="s">
        <v>5</v>
      </c>
      <c r="K206" s="49" t="s">
        <v>6</v>
      </c>
      <c r="L206" s="49" t="s">
        <v>7</v>
      </c>
      <c r="M206" s="67" t="s">
        <v>8</v>
      </c>
      <c r="N206" s="50" t="s">
        <v>9</v>
      </c>
      <c r="P206" s="59" t="s">
        <v>20</v>
      </c>
      <c r="Q206" s="60">
        <f>N225</f>
        <v>0.82597402597402603</v>
      </c>
    </row>
    <row r="207" spans="2:17" ht="15.75" customHeight="1" thickTop="1" thickBot="1" x14ac:dyDescent="0.3">
      <c r="B207" s="53" t="s">
        <v>23</v>
      </c>
      <c r="C207" s="68"/>
      <c r="D207" s="68"/>
      <c r="E207" s="68"/>
      <c r="F207" s="68"/>
      <c r="G207" s="68">
        <v>23</v>
      </c>
      <c r="H207" s="55">
        <f t="shared" ref="H207:H212" si="12">SUM(C207:G207)</f>
        <v>23</v>
      </c>
      <c r="I207" s="56">
        <f>C207/H207</f>
        <v>0</v>
      </c>
      <c r="J207" s="56">
        <f>D207/H207</f>
        <v>0</v>
      </c>
      <c r="K207" s="56">
        <f>E207/H207</f>
        <v>0</v>
      </c>
      <c r="L207" s="56">
        <f>F207/H207</f>
        <v>0</v>
      </c>
      <c r="M207" s="57">
        <f>G207/H207</f>
        <v>1</v>
      </c>
      <c r="N207" s="61" t="s">
        <v>13</v>
      </c>
      <c r="P207" s="59" t="s">
        <v>9</v>
      </c>
      <c r="Q207" s="66">
        <f>(Q203+Q204+Q205+Q206)/4</f>
        <v>0.8832659867306607</v>
      </c>
    </row>
    <row r="208" spans="2:17" ht="15.75" customHeight="1" thickTop="1" thickBot="1" x14ac:dyDescent="0.3">
      <c r="B208" s="53" t="s">
        <v>24</v>
      </c>
      <c r="C208" s="68"/>
      <c r="D208" s="68"/>
      <c r="E208" s="68"/>
      <c r="F208" s="68">
        <v>3</v>
      </c>
      <c r="G208" s="68">
        <v>20</v>
      </c>
      <c r="H208" s="55">
        <f t="shared" si="12"/>
        <v>23</v>
      </c>
      <c r="I208" s="56">
        <f>C208/H208</f>
        <v>0</v>
      </c>
      <c r="J208" s="56">
        <f>D208/H208</f>
        <v>0</v>
      </c>
      <c r="K208" s="56">
        <f>E208/H208</f>
        <v>0</v>
      </c>
      <c r="L208" s="56">
        <f>F208/H208</f>
        <v>0.13043478260869565</v>
      </c>
      <c r="M208" s="57">
        <f>G208/H208</f>
        <v>0.86956521739130432</v>
      </c>
      <c r="N208" s="61" t="s">
        <v>13</v>
      </c>
    </row>
    <row r="209" spans="2:14" ht="15.75" customHeight="1" thickTop="1" thickBot="1" x14ac:dyDescent="0.3">
      <c r="B209" s="53" t="s">
        <v>25</v>
      </c>
      <c r="C209" s="68"/>
      <c r="D209" s="68"/>
      <c r="E209" s="68"/>
      <c r="F209" s="68">
        <v>1</v>
      </c>
      <c r="G209" s="68">
        <v>22</v>
      </c>
      <c r="H209" s="55">
        <f t="shared" si="12"/>
        <v>23</v>
      </c>
      <c r="I209" s="56">
        <f>C209/H209</f>
        <v>0</v>
      </c>
      <c r="J209" s="56">
        <f>D209/H209</f>
        <v>0</v>
      </c>
      <c r="K209" s="56">
        <f>E209/H209</f>
        <v>0</v>
      </c>
      <c r="L209" s="56">
        <f>F209/H209</f>
        <v>4.3478260869565216E-2</v>
      </c>
      <c r="M209" s="57">
        <f>G209/H209</f>
        <v>0.95652173913043481</v>
      </c>
      <c r="N209" s="61" t="s">
        <v>13</v>
      </c>
    </row>
    <row r="210" spans="2:14" ht="15.75" customHeight="1" thickTop="1" thickBot="1" x14ac:dyDescent="0.3">
      <c r="B210" s="53" t="s">
        <v>26</v>
      </c>
      <c r="C210" s="68"/>
      <c r="D210" s="68"/>
      <c r="E210" s="68"/>
      <c r="F210" s="68">
        <v>4</v>
      </c>
      <c r="G210" s="68">
        <v>19</v>
      </c>
      <c r="H210" s="55">
        <f t="shared" si="12"/>
        <v>23</v>
      </c>
      <c r="I210" s="56">
        <f>C210/H210</f>
        <v>0</v>
      </c>
      <c r="J210" s="56">
        <f>D210/H210</f>
        <v>0</v>
      </c>
      <c r="K210" s="56">
        <f>E210/H210</f>
        <v>0</v>
      </c>
      <c r="L210" s="56">
        <f>F210/H210</f>
        <v>0.17391304347826086</v>
      </c>
      <c r="M210" s="57">
        <f>G210/H210</f>
        <v>0.82608695652173914</v>
      </c>
      <c r="N210" s="61" t="s">
        <v>13</v>
      </c>
    </row>
    <row r="211" spans="2:14" ht="15.75" customHeight="1" thickTop="1" thickBot="1" x14ac:dyDescent="0.3">
      <c r="B211" s="53" t="s">
        <v>27</v>
      </c>
      <c r="C211" s="68"/>
      <c r="D211" s="68"/>
      <c r="E211" s="68"/>
      <c r="F211" s="68">
        <v>2</v>
      </c>
      <c r="G211" s="68">
        <v>20</v>
      </c>
      <c r="H211" s="55">
        <f t="shared" si="12"/>
        <v>22</v>
      </c>
      <c r="I211" s="56">
        <f>C211/H211</f>
        <v>0</v>
      </c>
      <c r="J211" s="56">
        <f>D211/H211</f>
        <v>0</v>
      </c>
      <c r="K211" s="56">
        <f>E211/H211</f>
        <v>0</v>
      </c>
      <c r="L211" s="56">
        <f>F211/H211</f>
        <v>9.0909090909090912E-2</v>
      </c>
      <c r="M211" s="57">
        <f>G211/H211</f>
        <v>0.90909090909090906</v>
      </c>
      <c r="N211" s="61"/>
    </row>
    <row r="212" spans="2:14" ht="15.75" customHeight="1" thickTop="1" thickBot="1" x14ac:dyDescent="0.3">
      <c r="B212" s="62" t="s">
        <v>11</v>
      </c>
      <c r="C212" s="63"/>
      <c r="D212" s="63"/>
      <c r="E212" s="63"/>
      <c r="F212" s="63"/>
      <c r="G212" s="63"/>
      <c r="H212" s="64">
        <f t="shared" si="12"/>
        <v>0</v>
      </c>
      <c r="I212" s="69" t="s">
        <v>13</v>
      </c>
      <c r="J212" s="69" t="s">
        <v>13</v>
      </c>
      <c r="K212" s="69" t="s">
        <v>13</v>
      </c>
      <c r="L212" s="69" t="s">
        <v>13</v>
      </c>
      <c r="M212" s="69" t="s">
        <v>13</v>
      </c>
      <c r="N212" s="65">
        <f>(M207+M208+M209+M210+M211)/5</f>
        <v>0.91225296442687753</v>
      </c>
    </row>
    <row r="213" spans="2:14" ht="15.75" customHeight="1" thickTop="1" thickBot="1" x14ac:dyDescent="0.3">
      <c r="B213" s="48" t="s">
        <v>28</v>
      </c>
      <c r="C213" s="49" t="s">
        <v>4</v>
      </c>
      <c r="D213" s="49" t="s">
        <v>5</v>
      </c>
      <c r="E213" s="49" t="s">
        <v>6</v>
      </c>
      <c r="F213" s="49"/>
      <c r="G213" s="49"/>
      <c r="H213" s="50" t="s">
        <v>9</v>
      </c>
      <c r="I213" s="49" t="s">
        <v>4</v>
      </c>
      <c r="J213" s="49" t="s">
        <v>5</v>
      </c>
      <c r="K213" s="49" t="s">
        <v>6</v>
      </c>
      <c r="L213" s="49" t="s">
        <v>7</v>
      </c>
      <c r="M213" s="67" t="s">
        <v>8</v>
      </c>
      <c r="N213" s="50" t="s">
        <v>9</v>
      </c>
    </row>
    <row r="214" spans="2:14" ht="15.75" customHeight="1" thickTop="1" thickBot="1" x14ac:dyDescent="0.3">
      <c r="B214" s="53" t="s">
        <v>29</v>
      </c>
      <c r="C214" s="54"/>
      <c r="D214" s="54"/>
      <c r="E214" s="54">
        <v>1</v>
      </c>
      <c r="F214" s="54">
        <v>2</v>
      </c>
      <c r="G214" s="54">
        <v>21</v>
      </c>
      <c r="H214" s="55">
        <f>SUM(C214:G214)</f>
        <v>24</v>
      </c>
      <c r="I214" s="56">
        <f>C214/H214</f>
        <v>0</v>
      </c>
      <c r="J214" s="56">
        <f>D214/H214</f>
        <v>0</v>
      </c>
      <c r="K214" s="56">
        <f>E214/H214</f>
        <v>4.1666666666666664E-2</v>
      </c>
      <c r="L214" s="56">
        <f>F214/H214</f>
        <v>8.3333333333333329E-2</v>
      </c>
      <c r="M214" s="57">
        <f>G214/H214</f>
        <v>0.875</v>
      </c>
      <c r="N214" s="61" t="s">
        <v>13</v>
      </c>
    </row>
    <row r="215" spans="2:14" ht="15.75" customHeight="1" thickTop="1" thickBot="1" x14ac:dyDescent="0.3">
      <c r="B215" s="53" t="s">
        <v>30</v>
      </c>
      <c r="C215" s="54"/>
      <c r="D215" s="54"/>
      <c r="E215" s="54">
        <v>1</v>
      </c>
      <c r="F215" s="54">
        <v>5</v>
      </c>
      <c r="G215" s="54">
        <v>17</v>
      </c>
      <c r="H215" s="55">
        <f>SUM(C215:G215)</f>
        <v>23</v>
      </c>
      <c r="I215" s="56">
        <f>C215/H215</f>
        <v>0</v>
      </c>
      <c r="J215" s="56">
        <f>D215/H215</f>
        <v>0</v>
      </c>
      <c r="K215" s="56">
        <f>E215/H215</f>
        <v>4.3478260869565216E-2</v>
      </c>
      <c r="L215" s="56">
        <f>F215/H215</f>
        <v>0.21739130434782608</v>
      </c>
      <c r="M215" s="57">
        <f>G215/H215</f>
        <v>0.73913043478260865</v>
      </c>
      <c r="N215" s="61" t="s">
        <v>13</v>
      </c>
    </row>
    <row r="216" spans="2:14" ht="15.75" customHeight="1" thickTop="1" thickBot="1" x14ac:dyDescent="0.3">
      <c r="B216" s="53" t="s">
        <v>31</v>
      </c>
      <c r="C216" s="54"/>
      <c r="D216" s="54"/>
      <c r="E216" s="54"/>
      <c r="F216" s="54">
        <v>3</v>
      </c>
      <c r="G216" s="54">
        <v>20</v>
      </c>
      <c r="H216" s="55">
        <f>SUM(C216:G216)</f>
        <v>23</v>
      </c>
      <c r="I216" s="56">
        <f>C216/H216</f>
        <v>0</v>
      </c>
      <c r="J216" s="56">
        <f>D216/H216</f>
        <v>0</v>
      </c>
      <c r="K216" s="56">
        <f>E216/H216</f>
        <v>0</v>
      </c>
      <c r="L216" s="56">
        <f>F216/H216</f>
        <v>0.13043478260869565</v>
      </c>
      <c r="M216" s="57">
        <f>G216/H216</f>
        <v>0.86956521739130432</v>
      </c>
      <c r="N216" s="61" t="s">
        <v>13</v>
      </c>
    </row>
    <row r="217" spans="2:14" ht="15.75" customHeight="1" thickTop="1" thickBot="1" x14ac:dyDescent="0.3">
      <c r="B217" s="53" t="s">
        <v>32</v>
      </c>
      <c r="C217" s="54"/>
      <c r="D217" s="54"/>
      <c r="E217" s="54"/>
      <c r="F217" s="54">
        <v>4</v>
      </c>
      <c r="G217" s="54">
        <v>19</v>
      </c>
      <c r="H217" s="55">
        <f>SUM(C217:G217)</f>
        <v>23</v>
      </c>
      <c r="I217" s="56">
        <f>C217/H217</f>
        <v>0</v>
      </c>
      <c r="J217" s="56">
        <f>D217/H217</f>
        <v>0</v>
      </c>
      <c r="K217" s="56">
        <f>E217/H217</f>
        <v>0</v>
      </c>
      <c r="L217" s="56">
        <f>F217/H217</f>
        <v>0.17391304347826086</v>
      </c>
      <c r="M217" s="57">
        <f>G217/H217</f>
        <v>0.82608695652173914</v>
      </c>
      <c r="N217" s="61" t="s">
        <v>13</v>
      </c>
    </row>
    <row r="218" spans="2:14" ht="15.75" customHeight="1" thickTop="1" thickBot="1" x14ac:dyDescent="0.3">
      <c r="B218" s="62" t="s">
        <v>11</v>
      </c>
      <c r="C218" s="64"/>
      <c r="D218" s="64"/>
      <c r="E218" s="64"/>
      <c r="F218" s="64"/>
      <c r="G218" s="64"/>
      <c r="H218" s="64">
        <f>SUM(C218:G218)</f>
        <v>0</v>
      </c>
      <c r="I218" s="65" t="s">
        <v>13</v>
      </c>
      <c r="J218" s="65" t="s">
        <v>13</v>
      </c>
      <c r="K218" s="65" t="s">
        <v>13</v>
      </c>
      <c r="L218" s="65" t="s">
        <v>13</v>
      </c>
      <c r="M218" s="65" t="s">
        <v>13</v>
      </c>
      <c r="N218" s="65">
        <f>(M214+M215+M216+M217)/4</f>
        <v>0.82744565217391308</v>
      </c>
    </row>
    <row r="219" spans="2:14" ht="15.75" customHeight="1" thickTop="1" thickBot="1" x14ac:dyDescent="0.3">
      <c r="B219" s="48" t="s">
        <v>33</v>
      </c>
      <c r="C219" s="49" t="s">
        <v>4</v>
      </c>
      <c r="D219" s="49" t="s">
        <v>5</v>
      </c>
      <c r="E219" s="49" t="s">
        <v>6</v>
      </c>
      <c r="F219" s="49"/>
      <c r="G219" s="49"/>
      <c r="H219" s="50" t="s">
        <v>9</v>
      </c>
      <c r="I219" s="49" t="s">
        <v>4</v>
      </c>
      <c r="J219" s="49" t="s">
        <v>5</v>
      </c>
      <c r="K219" s="49" t="s">
        <v>6</v>
      </c>
      <c r="L219" s="49" t="s">
        <v>7</v>
      </c>
      <c r="M219" s="67" t="s">
        <v>8</v>
      </c>
      <c r="N219" s="50" t="s">
        <v>9</v>
      </c>
    </row>
    <row r="220" spans="2:14" ht="15.75" customHeight="1" thickTop="1" thickBot="1" x14ac:dyDescent="0.3">
      <c r="B220" s="70" t="s">
        <v>34</v>
      </c>
      <c r="C220" s="71"/>
      <c r="D220" s="71"/>
      <c r="E220" s="71"/>
      <c r="F220" s="71">
        <v>4</v>
      </c>
      <c r="G220" s="71">
        <v>18</v>
      </c>
      <c r="H220" s="72">
        <f t="shared" ref="H220:H226" si="13">SUM(C220:G220)</f>
        <v>22</v>
      </c>
      <c r="I220" s="73">
        <f>C220/H220</f>
        <v>0</v>
      </c>
      <c r="J220" s="73">
        <f>D220/H220</f>
        <v>0</v>
      </c>
      <c r="K220" s="73">
        <f>E220/H220</f>
        <v>0</v>
      </c>
      <c r="L220" s="73">
        <f>F220/H220</f>
        <v>0.18181818181818182</v>
      </c>
      <c r="M220" s="74">
        <f>G220/H220</f>
        <v>0.81818181818181823</v>
      </c>
      <c r="N220" s="61" t="s">
        <v>13</v>
      </c>
    </row>
    <row r="221" spans="2:14" ht="15.75" customHeight="1" thickTop="1" thickBot="1" x14ac:dyDescent="0.3">
      <c r="B221" s="70" t="s">
        <v>35</v>
      </c>
      <c r="C221" s="71"/>
      <c r="D221" s="71"/>
      <c r="E221" s="71"/>
      <c r="F221" s="71">
        <v>5</v>
      </c>
      <c r="G221" s="71">
        <v>17</v>
      </c>
      <c r="H221" s="72">
        <f t="shared" si="13"/>
        <v>22</v>
      </c>
      <c r="I221" s="73">
        <f>C221/H221</f>
        <v>0</v>
      </c>
      <c r="J221" s="73">
        <f>D221/H221</f>
        <v>0</v>
      </c>
      <c r="K221" s="73">
        <f>E221/H221</f>
        <v>0</v>
      </c>
      <c r="L221" s="73">
        <f>F221/H221</f>
        <v>0.22727272727272727</v>
      </c>
      <c r="M221" s="74">
        <f>G221/H221</f>
        <v>0.77272727272727271</v>
      </c>
      <c r="N221" s="61" t="s">
        <v>13</v>
      </c>
    </row>
    <row r="222" spans="2:14" ht="15.75" customHeight="1" thickTop="1" thickBot="1" x14ac:dyDescent="0.3">
      <c r="B222" s="70" t="s">
        <v>36</v>
      </c>
      <c r="C222" s="71"/>
      <c r="D222" s="71"/>
      <c r="E222" s="71"/>
      <c r="F222" s="71">
        <v>3</v>
      </c>
      <c r="G222" s="71">
        <v>19</v>
      </c>
      <c r="H222" s="72">
        <f t="shared" si="13"/>
        <v>22</v>
      </c>
      <c r="I222" s="73">
        <f>C222/H222</f>
        <v>0</v>
      </c>
      <c r="J222" s="73">
        <f>D222/H222</f>
        <v>0</v>
      </c>
      <c r="K222" s="73">
        <f>E222/H222</f>
        <v>0</v>
      </c>
      <c r="L222" s="73">
        <f>F222/H222</f>
        <v>0.13636363636363635</v>
      </c>
      <c r="M222" s="74">
        <f>G222/H222</f>
        <v>0.86363636363636365</v>
      </c>
      <c r="N222" s="61" t="s">
        <v>13</v>
      </c>
    </row>
    <row r="223" spans="2:14" ht="15.75" customHeight="1" thickTop="1" thickBot="1" x14ac:dyDescent="0.3">
      <c r="B223" s="70" t="s">
        <v>37</v>
      </c>
      <c r="C223" s="71"/>
      <c r="D223" s="71"/>
      <c r="E223" s="71"/>
      <c r="F223" s="71">
        <v>4</v>
      </c>
      <c r="G223" s="71">
        <v>18</v>
      </c>
      <c r="H223" s="72">
        <f t="shared" si="13"/>
        <v>22</v>
      </c>
      <c r="I223" s="73">
        <f>C223/H223</f>
        <v>0</v>
      </c>
      <c r="J223" s="73">
        <f>D223/H223</f>
        <v>0</v>
      </c>
      <c r="K223" s="73">
        <f>E223/H223</f>
        <v>0</v>
      </c>
      <c r="L223" s="73">
        <f>F223/H223</f>
        <v>0.18181818181818182</v>
      </c>
      <c r="M223" s="75">
        <f>G223/H223</f>
        <v>0.81818181818181823</v>
      </c>
      <c r="N223" s="61" t="s">
        <v>13</v>
      </c>
    </row>
    <row r="224" spans="2:14" ht="15.75" customHeight="1" thickTop="1" thickBot="1" x14ac:dyDescent="0.3">
      <c r="B224" s="70" t="s">
        <v>38</v>
      </c>
      <c r="C224" s="71"/>
      <c r="D224" s="71"/>
      <c r="E224" s="71"/>
      <c r="F224" s="71">
        <v>3</v>
      </c>
      <c r="G224" s="71">
        <v>18</v>
      </c>
      <c r="H224" s="72">
        <f t="shared" si="13"/>
        <v>21</v>
      </c>
      <c r="I224" s="73"/>
      <c r="J224" s="73">
        <f>D224/H224</f>
        <v>0</v>
      </c>
      <c r="K224" s="73">
        <f>E224/H224</f>
        <v>0</v>
      </c>
      <c r="L224" s="73">
        <f>F224/H224</f>
        <v>0.14285714285714285</v>
      </c>
      <c r="M224" s="76">
        <f>G224/H224</f>
        <v>0.8571428571428571</v>
      </c>
      <c r="N224" s="77"/>
    </row>
    <row r="225" spans="2:17" ht="15.75" customHeight="1" thickTop="1" thickBot="1" x14ac:dyDescent="0.3">
      <c r="B225" s="78" t="s">
        <v>11</v>
      </c>
      <c r="C225" s="79"/>
      <c r="D225" s="79"/>
      <c r="E225" s="79"/>
      <c r="F225" s="79"/>
      <c r="G225" s="79"/>
      <c r="H225" s="72">
        <f t="shared" si="13"/>
        <v>0</v>
      </c>
      <c r="I225" s="80" t="s">
        <v>13</v>
      </c>
      <c r="J225" s="80" t="s">
        <v>13</v>
      </c>
      <c r="K225" s="80" t="s">
        <v>13</v>
      </c>
      <c r="L225" s="80" t="s">
        <v>13</v>
      </c>
      <c r="M225" s="80" t="s">
        <v>13</v>
      </c>
      <c r="N225" s="81">
        <f>(M220+M221+M222+M223+M224)/5</f>
        <v>0.82597402597402603</v>
      </c>
    </row>
    <row r="226" spans="2:17" ht="15.75" customHeight="1" thickTop="1" thickBot="1" x14ac:dyDescent="0.3">
      <c r="B226" s="70" t="s">
        <v>41</v>
      </c>
      <c r="C226" s="71"/>
      <c r="D226" s="71"/>
      <c r="E226" s="71"/>
      <c r="F226" s="71">
        <v>9</v>
      </c>
      <c r="G226" s="71">
        <v>13</v>
      </c>
      <c r="H226" s="82">
        <f t="shared" si="13"/>
        <v>22</v>
      </c>
      <c r="I226" s="83">
        <f>C226/H226</f>
        <v>0</v>
      </c>
      <c r="J226" s="83">
        <f>D226/H226</f>
        <v>0</v>
      </c>
      <c r="K226" s="83">
        <f>E226/H226</f>
        <v>0</v>
      </c>
      <c r="L226" s="83">
        <f>F226/H226</f>
        <v>0.40909090909090912</v>
      </c>
      <c r="M226" s="84">
        <f>G226/H226</f>
        <v>0.59090909090909094</v>
      </c>
      <c r="N226" s="61" t="s">
        <v>13</v>
      </c>
    </row>
    <row r="227" spans="2:17" ht="15.75" customHeight="1" thickTop="1" thickBot="1" x14ac:dyDescent="0.3">
      <c r="B227" s="62" t="s">
        <v>40</v>
      </c>
      <c r="C227" s="85" t="s">
        <v>13</v>
      </c>
      <c r="D227" s="85" t="s">
        <v>13</v>
      </c>
      <c r="E227" s="85"/>
      <c r="F227" s="85" t="s">
        <v>13</v>
      </c>
      <c r="G227" s="85" t="s">
        <v>13</v>
      </c>
      <c r="H227" s="85" t="s">
        <v>13</v>
      </c>
      <c r="I227" s="81" t="str">
        <f>I205</f>
        <v>-</v>
      </c>
      <c r="J227" s="81" t="s">
        <v>13</v>
      </c>
      <c r="K227" s="81" t="s">
        <v>13</v>
      </c>
      <c r="L227" s="81" t="s">
        <v>13</v>
      </c>
      <c r="M227" s="81" t="s">
        <v>13</v>
      </c>
      <c r="N227" s="81">
        <f>(N205+N212+N218+N225)/4</f>
        <v>0.8832659867306607</v>
      </c>
    </row>
    <row r="228" spans="2:17" ht="15.75" customHeight="1" thickTop="1" thickBot="1" x14ac:dyDescent="0.3">
      <c r="B228" s="97" t="s">
        <v>52</v>
      </c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9"/>
    </row>
    <row r="229" spans="2:17" ht="15.75" customHeight="1" thickTop="1" x14ac:dyDescent="0.2">
      <c r="B229" s="100" t="s">
        <v>0</v>
      </c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2"/>
    </row>
    <row r="230" spans="2:17" ht="15.75" customHeight="1" thickBot="1" x14ac:dyDescent="0.25">
      <c r="B230" s="103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5"/>
    </row>
    <row r="231" spans="2:17" ht="15.75" customHeight="1" thickTop="1" thickBot="1" x14ac:dyDescent="0.3">
      <c r="B231" s="46" t="s">
        <v>1</v>
      </c>
      <c r="C231" s="97" t="s">
        <v>2</v>
      </c>
      <c r="D231" s="98"/>
      <c r="E231" s="98"/>
      <c r="F231" s="98"/>
      <c r="G231" s="98"/>
      <c r="H231" s="99"/>
      <c r="I231" s="97" t="s">
        <v>2</v>
      </c>
      <c r="J231" s="98"/>
      <c r="K231" s="98"/>
      <c r="L231" s="98"/>
      <c r="M231" s="98"/>
      <c r="N231" s="99"/>
    </row>
    <row r="232" spans="2:17" ht="15.75" customHeight="1" thickTop="1" thickBot="1" x14ac:dyDescent="0.3">
      <c r="B232" s="48" t="s">
        <v>3</v>
      </c>
      <c r="C232" s="49" t="s">
        <v>4</v>
      </c>
      <c r="D232" s="49" t="s">
        <v>5</v>
      </c>
      <c r="E232" s="49" t="s">
        <v>6</v>
      </c>
      <c r="F232" s="49" t="s">
        <v>7</v>
      </c>
      <c r="G232" s="49" t="s">
        <v>8</v>
      </c>
      <c r="H232" s="50" t="s">
        <v>9</v>
      </c>
      <c r="I232" s="49" t="s">
        <v>4</v>
      </c>
      <c r="J232" s="49" t="s">
        <v>5</v>
      </c>
      <c r="K232" s="49" t="s">
        <v>6</v>
      </c>
      <c r="L232" s="49" t="s">
        <v>7</v>
      </c>
      <c r="M232" s="49" t="s">
        <v>8</v>
      </c>
      <c r="N232" s="51" t="s">
        <v>9</v>
      </c>
      <c r="P232" s="49" t="s">
        <v>10</v>
      </c>
      <c r="Q232" s="49" t="s">
        <v>11</v>
      </c>
    </row>
    <row r="233" spans="2:17" ht="15.75" customHeight="1" thickTop="1" thickBot="1" x14ac:dyDescent="0.3">
      <c r="B233" s="53" t="s">
        <v>12</v>
      </c>
      <c r="C233" s="54"/>
      <c r="D233" s="54"/>
      <c r="E233" s="54"/>
      <c r="F233" s="54">
        <v>1</v>
      </c>
      <c r="G233" s="54">
        <v>23</v>
      </c>
      <c r="H233" s="55">
        <f>SUM(C233:G233)</f>
        <v>24</v>
      </c>
      <c r="I233" s="56">
        <f>C233/H233</f>
        <v>0</v>
      </c>
      <c r="J233" s="56">
        <f>D233/H233</f>
        <v>0</v>
      </c>
      <c r="K233" s="56">
        <f>E233/H233</f>
        <v>0</v>
      </c>
      <c r="L233" s="56">
        <f>F233/H233</f>
        <v>4.1666666666666664E-2</v>
      </c>
      <c r="M233" s="57">
        <f>G233/H233</f>
        <v>0.95833333333333337</v>
      </c>
      <c r="N233" s="58" t="s">
        <v>13</v>
      </c>
      <c r="P233" s="59" t="s">
        <v>14</v>
      </c>
      <c r="Q233" s="60">
        <f>N237</f>
        <v>0.97916666666666674</v>
      </c>
    </row>
    <row r="234" spans="2:17" ht="15.75" customHeight="1" thickTop="1" thickBot="1" x14ac:dyDescent="0.3">
      <c r="B234" s="53" t="s">
        <v>15</v>
      </c>
      <c r="C234" s="54"/>
      <c r="D234" s="54"/>
      <c r="E234" s="54"/>
      <c r="F234" s="54"/>
      <c r="G234" s="54">
        <v>24</v>
      </c>
      <c r="H234" s="55">
        <f>SUM(C234:G234)</f>
        <v>24</v>
      </c>
      <c r="I234" s="56">
        <f>C234/H234</f>
        <v>0</v>
      </c>
      <c r="J234" s="56">
        <f>D234/H234</f>
        <v>0</v>
      </c>
      <c r="K234" s="56">
        <f>E234/H234</f>
        <v>0</v>
      </c>
      <c r="L234" s="56">
        <f>F234/H234</f>
        <v>0</v>
      </c>
      <c r="M234" s="57">
        <f>G234/H234</f>
        <v>1</v>
      </c>
      <c r="N234" s="61" t="s">
        <v>13</v>
      </c>
      <c r="P234" s="59" t="s">
        <v>16</v>
      </c>
      <c r="Q234" s="60">
        <f>N244</f>
        <v>1</v>
      </c>
    </row>
    <row r="235" spans="2:17" ht="15.75" customHeight="1" thickTop="1" thickBot="1" x14ac:dyDescent="0.3">
      <c r="B235" s="53" t="s">
        <v>17</v>
      </c>
      <c r="C235" s="54"/>
      <c r="D235" s="54"/>
      <c r="E235" s="54"/>
      <c r="F235" s="54">
        <v>1</v>
      </c>
      <c r="G235" s="54">
        <v>23</v>
      </c>
      <c r="H235" s="55">
        <f>SUM(C235:G235)</f>
        <v>24</v>
      </c>
      <c r="I235" s="56">
        <f>C235/H235</f>
        <v>0</v>
      </c>
      <c r="J235" s="56">
        <f>D235/H235</f>
        <v>0</v>
      </c>
      <c r="K235" s="56">
        <f>E235/H235</f>
        <v>0</v>
      </c>
      <c r="L235" s="56">
        <f>F235/H235</f>
        <v>4.1666666666666664E-2</v>
      </c>
      <c r="M235" s="57">
        <f>G235/H235</f>
        <v>0.95833333333333337</v>
      </c>
      <c r="N235" s="61" t="s">
        <v>13</v>
      </c>
      <c r="P235" s="59" t="s">
        <v>18</v>
      </c>
      <c r="Q235" s="60">
        <f>N250</f>
        <v>0.95833333333333337</v>
      </c>
    </row>
    <row r="236" spans="2:17" ht="15.75" customHeight="1" thickTop="1" thickBot="1" x14ac:dyDescent="0.3">
      <c r="B236" s="53" t="s">
        <v>19</v>
      </c>
      <c r="C236" s="54"/>
      <c r="D236" s="54"/>
      <c r="E236" s="54"/>
      <c r="F236" s="54"/>
      <c r="G236" s="54">
        <v>24</v>
      </c>
      <c r="H236" s="55">
        <f>SUM(C236:G236)</f>
        <v>24</v>
      </c>
      <c r="I236" s="56">
        <f>C236/H236</f>
        <v>0</v>
      </c>
      <c r="J236" s="56">
        <f>D236/H236</f>
        <v>0</v>
      </c>
      <c r="K236" s="56">
        <f>E236/H236</f>
        <v>0</v>
      </c>
      <c r="L236" s="56">
        <f>F236/H236</f>
        <v>0</v>
      </c>
      <c r="M236" s="57">
        <f>G236/H236</f>
        <v>1</v>
      </c>
      <c r="N236" s="61" t="s">
        <v>13</v>
      </c>
      <c r="P236" s="59" t="s">
        <v>20</v>
      </c>
      <c r="Q236" s="60">
        <f>N257</f>
        <v>0.98333333333333339</v>
      </c>
    </row>
    <row r="237" spans="2:17" ht="15.75" customHeight="1" thickTop="1" thickBot="1" x14ac:dyDescent="0.3">
      <c r="B237" s="62" t="s">
        <v>21</v>
      </c>
      <c r="C237" s="63"/>
      <c r="D237" s="63"/>
      <c r="E237" s="63"/>
      <c r="F237" s="63"/>
      <c r="G237" s="63"/>
      <c r="H237" s="64">
        <f>SUM(C237:G237)</f>
        <v>0</v>
      </c>
      <c r="I237" s="63" t="s">
        <v>13</v>
      </c>
      <c r="J237" s="63" t="s">
        <v>13</v>
      </c>
      <c r="K237" s="63" t="s">
        <v>13</v>
      </c>
      <c r="L237" s="63" t="s">
        <v>13</v>
      </c>
      <c r="M237" s="61" t="s">
        <v>13</v>
      </c>
      <c r="N237" s="65">
        <f>(M233+M234+M235+M236)/4</f>
        <v>0.97916666666666674</v>
      </c>
      <c r="P237" s="59" t="s">
        <v>9</v>
      </c>
      <c r="Q237" s="66">
        <f>(Q233+Q234+Q235+Q236)/4</f>
        <v>0.98020833333333335</v>
      </c>
    </row>
    <row r="238" spans="2:17" ht="15.75" customHeight="1" thickTop="1" thickBot="1" x14ac:dyDescent="0.3">
      <c r="B238" s="48" t="s">
        <v>22</v>
      </c>
      <c r="C238" s="49" t="s">
        <v>4</v>
      </c>
      <c r="D238" s="49" t="s">
        <v>5</v>
      </c>
      <c r="E238" s="49" t="s">
        <v>6</v>
      </c>
      <c r="F238" s="49" t="s">
        <v>7</v>
      </c>
      <c r="G238" s="49" t="s">
        <v>8</v>
      </c>
      <c r="H238" s="50" t="s">
        <v>9</v>
      </c>
      <c r="I238" s="49" t="s">
        <v>4</v>
      </c>
      <c r="J238" s="49" t="s">
        <v>5</v>
      </c>
      <c r="K238" s="49" t="s">
        <v>6</v>
      </c>
      <c r="L238" s="49" t="s">
        <v>7</v>
      </c>
      <c r="M238" s="67" t="s">
        <v>8</v>
      </c>
      <c r="N238" s="50" t="s">
        <v>9</v>
      </c>
    </row>
    <row r="239" spans="2:17" ht="15.75" customHeight="1" thickTop="1" thickBot="1" x14ac:dyDescent="0.3">
      <c r="B239" s="53" t="s">
        <v>23</v>
      </c>
      <c r="C239" s="68"/>
      <c r="D239" s="68"/>
      <c r="E239" s="68"/>
      <c r="F239" s="68"/>
      <c r="G239" s="68">
        <v>24</v>
      </c>
      <c r="H239" s="55">
        <f t="shared" ref="H239:H244" si="14">SUM(C239:G239)</f>
        <v>24</v>
      </c>
      <c r="I239" s="56">
        <f>C239/H239</f>
        <v>0</v>
      </c>
      <c r="J239" s="56">
        <f>D239/H239</f>
        <v>0</v>
      </c>
      <c r="K239" s="56">
        <f>E239/H239</f>
        <v>0</v>
      </c>
      <c r="L239" s="56">
        <f>F239/H239</f>
        <v>0</v>
      </c>
      <c r="M239" s="57">
        <f>G239/H239</f>
        <v>1</v>
      </c>
      <c r="N239" s="61" t="s">
        <v>13</v>
      </c>
    </row>
    <row r="240" spans="2:17" ht="15.75" customHeight="1" thickTop="1" thickBot="1" x14ac:dyDescent="0.3">
      <c r="B240" s="53" t="s">
        <v>24</v>
      </c>
      <c r="C240" s="68"/>
      <c r="D240" s="68"/>
      <c r="E240" s="68"/>
      <c r="F240" s="68"/>
      <c r="G240" s="68">
        <v>24</v>
      </c>
      <c r="H240" s="55">
        <f t="shared" si="14"/>
        <v>24</v>
      </c>
      <c r="I240" s="56">
        <f>C240/H240</f>
        <v>0</v>
      </c>
      <c r="J240" s="56">
        <f>D240/H240</f>
        <v>0</v>
      </c>
      <c r="K240" s="56">
        <f>E240/H240</f>
        <v>0</v>
      </c>
      <c r="L240" s="56">
        <f>F240/H240</f>
        <v>0</v>
      </c>
      <c r="M240" s="57">
        <f>G240/H240</f>
        <v>1</v>
      </c>
      <c r="N240" s="61" t="s">
        <v>13</v>
      </c>
    </row>
    <row r="241" spans="2:14" ht="15.75" customHeight="1" thickTop="1" thickBot="1" x14ac:dyDescent="0.3">
      <c r="B241" s="53" t="s">
        <v>25</v>
      </c>
      <c r="C241" s="68"/>
      <c r="D241" s="68"/>
      <c r="E241" s="68"/>
      <c r="F241" s="68"/>
      <c r="G241" s="68">
        <v>24</v>
      </c>
      <c r="H241" s="55">
        <f t="shared" si="14"/>
        <v>24</v>
      </c>
      <c r="I241" s="56">
        <f>C241/H241</f>
        <v>0</v>
      </c>
      <c r="J241" s="56">
        <f>D241/H241</f>
        <v>0</v>
      </c>
      <c r="K241" s="56">
        <f>E241/H241</f>
        <v>0</v>
      </c>
      <c r="L241" s="56">
        <f>F241/H241</f>
        <v>0</v>
      </c>
      <c r="M241" s="57">
        <f>G241/H241</f>
        <v>1</v>
      </c>
      <c r="N241" s="61" t="s">
        <v>13</v>
      </c>
    </row>
    <row r="242" spans="2:14" ht="15.75" customHeight="1" thickTop="1" thickBot="1" x14ac:dyDescent="0.3">
      <c r="B242" s="53" t="s">
        <v>26</v>
      </c>
      <c r="C242" s="68"/>
      <c r="D242" s="68"/>
      <c r="E242" s="68"/>
      <c r="F242" s="68"/>
      <c r="G242" s="68">
        <v>24</v>
      </c>
      <c r="H242" s="55">
        <f t="shared" si="14"/>
        <v>24</v>
      </c>
      <c r="I242" s="56">
        <f>C242/H242</f>
        <v>0</v>
      </c>
      <c r="J242" s="56">
        <f>D242/H242</f>
        <v>0</v>
      </c>
      <c r="K242" s="56">
        <f>E242/H242</f>
        <v>0</v>
      </c>
      <c r="L242" s="56">
        <f>F242/H242</f>
        <v>0</v>
      </c>
      <c r="M242" s="57">
        <f>G242/H242</f>
        <v>1</v>
      </c>
      <c r="N242" s="61" t="s">
        <v>13</v>
      </c>
    </row>
    <row r="243" spans="2:14" ht="15.75" customHeight="1" thickTop="1" thickBot="1" x14ac:dyDescent="0.3">
      <c r="B243" s="53" t="s">
        <v>27</v>
      </c>
      <c r="C243" s="68"/>
      <c r="D243" s="68"/>
      <c r="E243" s="68"/>
      <c r="F243" s="68"/>
      <c r="G243" s="68">
        <v>24</v>
      </c>
      <c r="H243" s="55">
        <f t="shared" si="14"/>
        <v>24</v>
      </c>
      <c r="I243" s="56">
        <f>C243/H243</f>
        <v>0</v>
      </c>
      <c r="J243" s="56">
        <f>D243/H243</f>
        <v>0</v>
      </c>
      <c r="K243" s="56">
        <f>E243/H243</f>
        <v>0</v>
      </c>
      <c r="L243" s="56">
        <f>F243/H243</f>
        <v>0</v>
      </c>
      <c r="M243" s="57">
        <f>G243/H243</f>
        <v>1</v>
      </c>
      <c r="N243" s="61"/>
    </row>
    <row r="244" spans="2:14" ht="15.75" customHeight="1" thickTop="1" thickBot="1" x14ac:dyDescent="0.3">
      <c r="B244" s="62" t="s">
        <v>11</v>
      </c>
      <c r="C244" s="63"/>
      <c r="D244" s="63"/>
      <c r="E244" s="63"/>
      <c r="F244" s="63"/>
      <c r="G244" s="63"/>
      <c r="H244" s="64">
        <f t="shared" si="14"/>
        <v>0</v>
      </c>
      <c r="I244" s="69" t="s">
        <v>13</v>
      </c>
      <c r="J244" s="69" t="s">
        <v>13</v>
      </c>
      <c r="K244" s="69" t="s">
        <v>13</v>
      </c>
      <c r="L244" s="69" t="s">
        <v>13</v>
      </c>
      <c r="M244" s="69" t="s">
        <v>13</v>
      </c>
      <c r="N244" s="65">
        <f>(M239+M240+M241+M242+M243)/5</f>
        <v>1</v>
      </c>
    </row>
    <row r="245" spans="2:14" ht="15.75" customHeight="1" thickTop="1" thickBot="1" x14ac:dyDescent="0.3">
      <c r="B245" s="48" t="s">
        <v>28</v>
      </c>
      <c r="C245" s="49" t="s">
        <v>4</v>
      </c>
      <c r="D245" s="49" t="s">
        <v>5</v>
      </c>
      <c r="E245" s="49" t="s">
        <v>6</v>
      </c>
      <c r="F245" s="49" t="s">
        <v>7</v>
      </c>
      <c r="G245" s="49" t="s">
        <v>8</v>
      </c>
      <c r="H245" s="50" t="s">
        <v>9</v>
      </c>
      <c r="I245" s="49" t="s">
        <v>4</v>
      </c>
      <c r="J245" s="49" t="s">
        <v>5</v>
      </c>
      <c r="K245" s="49" t="s">
        <v>6</v>
      </c>
      <c r="L245" s="49" t="s">
        <v>7</v>
      </c>
      <c r="M245" s="67" t="s">
        <v>8</v>
      </c>
      <c r="N245" s="50" t="s">
        <v>9</v>
      </c>
    </row>
    <row r="246" spans="2:14" ht="15.75" customHeight="1" thickTop="1" thickBot="1" x14ac:dyDescent="0.3">
      <c r="B246" s="53" t="s">
        <v>29</v>
      </c>
      <c r="C246" s="54"/>
      <c r="D246" s="54"/>
      <c r="E246" s="54">
        <v>1</v>
      </c>
      <c r="F246" s="54"/>
      <c r="G246" s="54">
        <v>23</v>
      </c>
      <c r="H246" s="55">
        <f>SUM(C246:G246)</f>
        <v>24</v>
      </c>
      <c r="I246" s="56">
        <f>C246/H246</f>
        <v>0</v>
      </c>
      <c r="J246" s="56">
        <f>D246/H246</f>
        <v>0</v>
      </c>
      <c r="K246" s="56">
        <f>E246/H246</f>
        <v>4.1666666666666664E-2</v>
      </c>
      <c r="L246" s="56">
        <f>F246/H246</f>
        <v>0</v>
      </c>
      <c r="M246" s="57">
        <f>G246/H246</f>
        <v>0.95833333333333337</v>
      </c>
      <c r="N246" s="61" t="s">
        <v>13</v>
      </c>
    </row>
    <row r="247" spans="2:14" ht="15.75" customHeight="1" thickTop="1" thickBot="1" x14ac:dyDescent="0.3">
      <c r="B247" s="53" t="s">
        <v>30</v>
      </c>
      <c r="C247" s="54"/>
      <c r="D247" s="54"/>
      <c r="E247" s="54">
        <v>1</v>
      </c>
      <c r="F247" s="54">
        <v>1</v>
      </c>
      <c r="G247" s="54">
        <v>22</v>
      </c>
      <c r="H247" s="55">
        <f>SUM(C247:G247)</f>
        <v>24</v>
      </c>
      <c r="I247" s="56">
        <f>C247/H247</f>
        <v>0</v>
      </c>
      <c r="J247" s="56">
        <f>D247/H247</f>
        <v>0</v>
      </c>
      <c r="K247" s="56">
        <f>E247/H247</f>
        <v>4.1666666666666664E-2</v>
      </c>
      <c r="L247" s="56">
        <f>F247/H247</f>
        <v>4.1666666666666664E-2</v>
      </c>
      <c r="M247" s="57">
        <f>G247/H247</f>
        <v>0.91666666666666663</v>
      </c>
      <c r="N247" s="61" t="s">
        <v>13</v>
      </c>
    </row>
    <row r="248" spans="2:14" ht="15.75" customHeight="1" thickTop="1" thickBot="1" x14ac:dyDescent="0.3">
      <c r="B248" s="53" t="s">
        <v>31</v>
      </c>
      <c r="C248" s="54"/>
      <c r="D248" s="54"/>
      <c r="E248" s="54"/>
      <c r="F248" s="54">
        <v>1</v>
      </c>
      <c r="G248" s="54">
        <v>23</v>
      </c>
      <c r="H248" s="55">
        <f>SUM(C248:G248)</f>
        <v>24</v>
      </c>
      <c r="I248" s="56">
        <f>C248/H248</f>
        <v>0</v>
      </c>
      <c r="J248" s="56">
        <f>D248/H248</f>
        <v>0</v>
      </c>
      <c r="K248" s="56">
        <f>E248/H248</f>
        <v>0</v>
      </c>
      <c r="L248" s="56">
        <f>F248/H248</f>
        <v>4.1666666666666664E-2</v>
      </c>
      <c r="M248" s="57">
        <f>G248/H248</f>
        <v>0.95833333333333337</v>
      </c>
      <c r="N248" s="61" t="s">
        <v>13</v>
      </c>
    </row>
    <row r="249" spans="2:14" ht="15.75" customHeight="1" thickTop="1" thickBot="1" x14ac:dyDescent="0.3">
      <c r="B249" s="53" t="s">
        <v>32</v>
      </c>
      <c r="C249" s="54"/>
      <c r="D249" s="54"/>
      <c r="E249" s="54"/>
      <c r="F249" s="54"/>
      <c r="G249" s="54">
        <v>24</v>
      </c>
      <c r="H249" s="55">
        <f>SUM(C249:G249)</f>
        <v>24</v>
      </c>
      <c r="I249" s="56">
        <f>C249/H249</f>
        <v>0</v>
      </c>
      <c r="J249" s="56">
        <f>D249/H249</f>
        <v>0</v>
      </c>
      <c r="K249" s="56">
        <f>E249/H249</f>
        <v>0</v>
      </c>
      <c r="L249" s="56">
        <f>F249/H249</f>
        <v>0</v>
      </c>
      <c r="M249" s="57">
        <f>G249/H249</f>
        <v>1</v>
      </c>
      <c r="N249" s="61" t="s">
        <v>13</v>
      </c>
    </row>
    <row r="250" spans="2:14" ht="15.75" customHeight="1" thickTop="1" thickBot="1" x14ac:dyDescent="0.3">
      <c r="B250" s="62" t="s">
        <v>11</v>
      </c>
      <c r="C250" s="64"/>
      <c r="D250" s="64"/>
      <c r="E250" s="64"/>
      <c r="F250" s="64"/>
      <c r="G250" s="64"/>
      <c r="H250" s="64">
        <f>SUM(C250:G250)</f>
        <v>0</v>
      </c>
      <c r="I250" s="65" t="s">
        <v>13</v>
      </c>
      <c r="J250" s="65" t="s">
        <v>13</v>
      </c>
      <c r="K250" s="65" t="s">
        <v>13</v>
      </c>
      <c r="L250" s="65" t="s">
        <v>13</v>
      </c>
      <c r="M250" s="65" t="s">
        <v>13</v>
      </c>
      <c r="N250" s="65">
        <f>(M246+M247+M248+M249)/4</f>
        <v>0.95833333333333337</v>
      </c>
    </row>
    <row r="251" spans="2:14" ht="15.75" customHeight="1" thickTop="1" thickBot="1" x14ac:dyDescent="0.3">
      <c r="B251" s="48" t="s">
        <v>33</v>
      </c>
      <c r="C251" s="49" t="s">
        <v>4</v>
      </c>
      <c r="D251" s="49" t="s">
        <v>5</v>
      </c>
      <c r="E251" s="49" t="s">
        <v>6</v>
      </c>
      <c r="F251" s="49" t="s">
        <v>7</v>
      </c>
      <c r="G251" s="49" t="s">
        <v>8</v>
      </c>
      <c r="H251" s="50" t="s">
        <v>9</v>
      </c>
      <c r="I251" s="49" t="s">
        <v>4</v>
      </c>
      <c r="J251" s="49" t="s">
        <v>5</v>
      </c>
      <c r="K251" s="49" t="s">
        <v>6</v>
      </c>
      <c r="L251" s="49" t="s">
        <v>7</v>
      </c>
      <c r="M251" s="67" t="s">
        <v>8</v>
      </c>
      <c r="N251" s="50" t="s">
        <v>9</v>
      </c>
    </row>
    <row r="252" spans="2:14" ht="15.75" customHeight="1" thickTop="1" thickBot="1" x14ac:dyDescent="0.3">
      <c r="B252" s="70" t="s">
        <v>34</v>
      </c>
      <c r="C252" s="71"/>
      <c r="D252" s="71"/>
      <c r="E252" s="71"/>
      <c r="F252" s="71">
        <v>1</v>
      </c>
      <c r="G252" s="71">
        <v>23</v>
      </c>
      <c r="H252" s="72">
        <f t="shared" ref="H252:H258" si="15">SUM(C252:G252)</f>
        <v>24</v>
      </c>
      <c r="I252" s="73">
        <f>C252/H252</f>
        <v>0</v>
      </c>
      <c r="J252" s="73">
        <f>D252/H252</f>
        <v>0</v>
      </c>
      <c r="K252" s="73">
        <f>E252/H252</f>
        <v>0</v>
      </c>
      <c r="L252" s="73">
        <f>F252/H252</f>
        <v>4.1666666666666664E-2</v>
      </c>
      <c r="M252" s="74">
        <f>G252/H252</f>
        <v>0.95833333333333337</v>
      </c>
      <c r="N252" s="61" t="s">
        <v>13</v>
      </c>
    </row>
    <row r="253" spans="2:14" ht="15.75" customHeight="1" thickTop="1" thickBot="1" x14ac:dyDescent="0.3">
      <c r="B253" s="70" t="s">
        <v>35</v>
      </c>
      <c r="C253" s="71"/>
      <c r="D253" s="71"/>
      <c r="E253" s="71"/>
      <c r="F253" s="71">
        <v>1</v>
      </c>
      <c r="G253" s="71">
        <v>23</v>
      </c>
      <c r="H253" s="72">
        <f t="shared" si="15"/>
        <v>24</v>
      </c>
      <c r="I253" s="73">
        <f>C253/H253</f>
        <v>0</v>
      </c>
      <c r="J253" s="73">
        <f>D253/H253</f>
        <v>0</v>
      </c>
      <c r="K253" s="73">
        <f>E253/H253</f>
        <v>0</v>
      </c>
      <c r="L253" s="73">
        <f>F253/H253</f>
        <v>4.1666666666666664E-2</v>
      </c>
      <c r="M253" s="74">
        <f>G253/H253</f>
        <v>0.95833333333333337</v>
      </c>
      <c r="N253" s="61" t="s">
        <v>13</v>
      </c>
    </row>
    <row r="254" spans="2:14" ht="15.75" customHeight="1" thickTop="1" thickBot="1" x14ac:dyDescent="0.3">
      <c r="B254" s="70" t="s">
        <v>36</v>
      </c>
      <c r="C254" s="71"/>
      <c r="D254" s="71"/>
      <c r="E254" s="71"/>
      <c r="F254" s="71"/>
      <c r="G254" s="71">
        <v>24</v>
      </c>
      <c r="H254" s="72">
        <f t="shared" si="15"/>
        <v>24</v>
      </c>
      <c r="I254" s="73">
        <f>C254/H254</f>
        <v>0</v>
      </c>
      <c r="J254" s="73">
        <f>D254/H254</f>
        <v>0</v>
      </c>
      <c r="K254" s="73">
        <f>E254/H254</f>
        <v>0</v>
      </c>
      <c r="L254" s="73">
        <f>F254/H254</f>
        <v>0</v>
      </c>
      <c r="M254" s="74">
        <f>G254/H254</f>
        <v>1</v>
      </c>
      <c r="N254" s="61" t="s">
        <v>13</v>
      </c>
    </row>
    <row r="255" spans="2:14" ht="15.75" customHeight="1" thickTop="1" thickBot="1" x14ac:dyDescent="0.3">
      <c r="B255" s="70" t="s">
        <v>37</v>
      </c>
      <c r="C255" s="71"/>
      <c r="D255" s="71"/>
      <c r="E255" s="71"/>
      <c r="F255" s="71"/>
      <c r="G255" s="71">
        <v>24</v>
      </c>
      <c r="H255" s="72">
        <f t="shared" si="15"/>
        <v>24</v>
      </c>
      <c r="I255" s="73">
        <f>C255/H255</f>
        <v>0</v>
      </c>
      <c r="J255" s="73">
        <f>D255/H255</f>
        <v>0</v>
      </c>
      <c r="K255" s="73">
        <f>E255/H255</f>
        <v>0</v>
      </c>
      <c r="L255" s="73">
        <f>F255/H255</f>
        <v>0</v>
      </c>
      <c r="M255" s="75">
        <f>G255/H255</f>
        <v>1</v>
      </c>
      <c r="N255" s="61" t="s">
        <v>13</v>
      </c>
    </row>
    <row r="256" spans="2:14" ht="15.75" customHeight="1" thickTop="1" thickBot="1" x14ac:dyDescent="0.3">
      <c r="B256" s="70" t="s">
        <v>38</v>
      </c>
      <c r="C256" s="71"/>
      <c r="D256" s="71"/>
      <c r="E256" s="71"/>
      <c r="F256" s="71"/>
      <c r="G256" s="71">
        <v>24</v>
      </c>
      <c r="H256" s="72">
        <f t="shared" si="15"/>
        <v>24</v>
      </c>
      <c r="I256" s="73"/>
      <c r="J256" s="73">
        <f>D256/H256</f>
        <v>0</v>
      </c>
      <c r="K256" s="73">
        <f>E256/H256</f>
        <v>0</v>
      </c>
      <c r="L256" s="73">
        <f>F256/H256</f>
        <v>0</v>
      </c>
      <c r="M256" s="76">
        <f>G256/H256</f>
        <v>1</v>
      </c>
      <c r="N256" s="77"/>
    </row>
    <row r="257" spans="2:17" ht="15.75" customHeight="1" thickTop="1" thickBot="1" x14ac:dyDescent="0.3">
      <c r="B257" s="78" t="s">
        <v>11</v>
      </c>
      <c r="C257" s="79"/>
      <c r="D257" s="79"/>
      <c r="E257" s="79"/>
      <c r="F257" s="79"/>
      <c r="G257" s="71"/>
      <c r="H257" s="72">
        <f t="shared" si="15"/>
        <v>0</v>
      </c>
      <c r="I257" s="80" t="s">
        <v>13</v>
      </c>
      <c r="J257" s="80" t="s">
        <v>13</v>
      </c>
      <c r="K257" s="80" t="s">
        <v>13</v>
      </c>
      <c r="L257" s="80" t="s">
        <v>13</v>
      </c>
      <c r="M257" s="80" t="s">
        <v>13</v>
      </c>
      <c r="N257" s="81">
        <f>(M252+M253+M254+M255+M256)/5</f>
        <v>0.98333333333333339</v>
      </c>
    </row>
    <row r="258" spans="2:17" ht="15.75" customHeight="1" thickTop="1" thickBot="1" x14ac:dyDescent="0.3">
      <c r="B258" s="70" t="s">
        <v>41</v>
      </c>
      <c r="C258" s="71"/>
      <c r="D258" s="71"/>
      <c r="E258" s="71"/>
      <c r="F258" s="71"/>
      <c r="G258" s="71">
        <v>24</v>
      </c>
      <c r="H258" s="82">
        <f t="shared" si="15"/>
        <v>24</v>
      </c>
      <c r="I258" s="83">
        <f>C258/H258</f>
        <v>0</v>
      </c>
      <c r="J258" s="83">
        <f>D258/H258</f>
        <v>0</v>
      </c>
      <c r="K258" s="83">
        <f>E258/H258</f>
        <v>0</v>
      </c>
      <c r="L258" s="83">
        <f>F258/H258</f>
        <v>0</v>
      </c>
      <c r="M258" s="84">
        <f>G258/H258</f>
        <v>1</v>
      </c>
      <c r="N258" s="61" t="s">
        <v>13</v>
      </c>
    </row>
    <row r="259" spans="2:17" ht="15.75" customHeight="1" thickTop="1" thickBot="1" x14ac:dyDescent="0.3">
      <c r="B259" s="62" t="s">
        <v>40</v>
      </c>
      <c r="C259" s="85" t="s">
        <v>13</v>
      </c>
      <c r="D259" s="85" t="s">
        <v>13</v>
      </c>
      <c r="E259" s="85"/>
      <c r="F259" s="85" t="s">
        <v>13</v>
      </c>
      <c r="G259" s="85" t="s">
        <v>13</v>
      </c>
      <c r="H259" s="85" t="s">
        <v>13</v>
      </c>
      <c r="I259" s="81" t="str">
        <f>I237</f>
        <v>-</v>
      </c>
      <c r="J259" s="81" t="s">
        <v>13</v>
      </c>
      <c r="K259" s="81" t="s">
        <v>13</v>
      </c>
      <c r="L259" s="81" t="s">
        <v>13</v>
      </c>
      <c r="M259" s="81" t="s">
        <v>13</v>
      </c>
      <c r="N259" s="81">
        <f>(N237+N244+N250+N257)/4</f>
        <v>0.98020833333333335</v>
      </c>
    </row>
    <row r="260" spans="2:17" ht="15.75" customHeight="1" thickTop="1" thickBot="1" x14ac:dyDescent="0.25"/>
    <row r="261" spans="2:17" ht="15.75" customHeight="1" thickTop="1" thickBot="1" x14ac:dyDescent="0.3">
      <c r="B261" s="97" t="s">
        <v>77</v>
      </c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9"/>
    </row>
    <row r="262" spans="2:17" ht="15.75" customHeight="1" thickTop="1" x14ac:dyDescent="0.2">
      <c r="B262" s="100" t="s">
        <v>0</v>
      </c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2"/>
    </row>
    <row r="263" spans="2:17" ht="15.75" customHeight="1" thickBot="1" x14ac:dyDescent="0.25">
      <c r="B263" s="103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5"/>
    </row>
    <row r="264" spans="2:17" ht="15.75" customHeight="1" thickTop="1" thickBot="1" x14ac:dyDescent="0.3">
      <c r="B264" s="46" t="s">
        <v>1</v>
      </c>
      <c r="C264" s="97" t="s">
        <v>2</v>
      </c>
      <c r="D264" s="98"/>
      <c r="E264" s="98"/>
      <c r="F264" s="98"/>
      <c r="G264" s="98"/>
      <c r="H264" s="99"/>
      <c r="I264" s="97" t="s">
        <v>2</v>
      </c>
      <c r="J264" s="98"/>
      <c r="K264" s="98"/>
      <c r="L264" s="98"/>
      <c r="M264" s="98"/>
      <c r="N264" s="99"/>
    </row>
    <row r="265" spans="2:17" ht="15.75" customHeight="1" thickTop="1" thickBot="1" x14ac:dyDescent="0.3">
      <c r="B265" s="48" t="s">
        <v>3</v>
      </c>
      <c r="C265" s="49" t="s">
        <v>4</v>
      </c>
      <c r="D265" s="49" t="s">
        <v>5</v>
      </c>
      <c r="E265" s="49" t="s">
        <v>6</v>
      </c>
      <c r="F265" s="49" t="s">
        <v>7</v>
      </c>
      <c r="G265" s="49" t="s">
        <v>8</v>
      </c>
      <c r="H265" s="50" t="s">
        <v>9</v>
      </c>
      <c r="I265" s="49" t="s">
        <v>4</v>
      </c>
      <c r="J265" s="49" t="s">
        <v>5</v>
      </c>
      <c r="K265" s="49" t="s">
        <v>6</v>
      </c>
      <c r="L265" s="49" t="s">
        <v>7</v>
      </c>
      <c r="M265" s="49" t="s">
        <v>8</v>
      </c>
      <c r="N265" s="51" t="s">
        <v>9</v>
      </c>
    </row>
    <row r="266" spans="2:17" ht="15.75" customHeight="1" thickTop="1" thickBot="1" x14ac:dyDescent="0.3">
      <c r="B266" s="53" t="s">
        <v>12</v>
      </c>
      <c r="C266" s="54"/>
      <c r="D266" s="54"/>
      <c r="E266" s="54"/>
      <c r="F266" s="54">
        <v>3</v>
      </c>
      <c r="G266" s="54">
        <v>16</v>
      </c>
      <c r="H266" s="55">
        <f>SUM(C266:G266)</f>
        <v>19</v>
      </c>
      <c r="I266" s="56">
        <f>C266/H266</f>
        <v>0</v>
      </c>
      <c r="J266" s="56">
        <f>D266/H266</f>
        <v>0</v>
      </c>
      <c r="K266" s="56">
        <f>E266/H266</f>
        <v>0</v>
      </c>
      <c r="L266" s="56">
        <f>F266/H266</f>
        <v>0.15789473684210525</v>
      </c>
      <c r="M266" s="57">
        <f>G266/H266</f>
        <v>0.84210526315789469</v>
      </c>
      <c r="N266" s="58" t="s">
        <v>13</v>
      </c>
      <c r="P266" s="49" t="s">
        <v>10</v>
      </c>
      <c r="Q266" s="49" t="s">
        <v>11</v>
      </c>
    </row>
    <row r="267" spans="2:17" ht="15.75" customHeight="1" thickTop="1" thickBot="1" x14ac:dyDescent="0.3">
      <c r="B267" s="53" t="s">
        <v>15</v>
      </c>
      <c r="C267" s="54"/>
      <c r="D267" s="54"/>
      <c r="E267" s="54"/>
      <c r="F267" s="54">
        <v>1</v>
      </c>
      <c r="G267" s="54">
        <v>18</v>
      </c>
      <c r="H267" s="55">
        <f>SUM(C267:G267)</f>
        <v>19</v>
      </c>
      <c r="I267" s="56">
        <f>C267/H267</f>
        <v>0</v>
      </c>
      <c r="J267" s="56">
        <f>D267/H267</f>
        <v>0</v>
      </c>
      <c r="K267" s="56">
        <f>E267/H267</f>
        <v>0</v>
      </c>
      <c r="L267" s="56">
        <f>F267/H267</f>
        <v>5.2631578947368418E-2</v>
      </c>
      <c r="M267" s="57">
        <f>G267/H267</f>
        <v>0.94736842105263153</v>
      </c>
      <c r="N267" s="61" t="s">
        <v>13</v>
      </c>
      <c r="P267" s="59" t="s">
        <v>14</v>
      </c>
      <c r="Q267" s="60">
        <f>N270</f>
        <v>0.92105263157894735</v>
      </c>
    </row>
    <row r="268" spans="2:17" ht="15.75" customHeight="1" thickTop="1" thickBot="1" x14ac:dyDescent="0.3">
      <c r="B268" s="53" t="s">
        <v>17</v>
      </c>
      <c r="C268" s="54"/>
      <c r="D268" s="54"/>
      <c r="E268" s="54"/>
      <c r="F268" s="54"/>
      <c r="G268" s="54">
        <v>19</v>
      </c>
      <c r="H268" s="55">
        <f>SUM(C268:G268)</f>
        <v>19</v>
      </c>
      <c r="I268" s="56">
        <f>C268/H268</f>
        <v>0</v>
      </c>
      <c r="J268" s="56">
        <f>D268/H268</f>
        <v>0</v>
      </c>
      <c r="K268" s="56">
        <f>E268/H268</f>
        <v>0</v>
      </c>
      <c r="L268" s="56">
        <f>F268/H268</f>
        <v>0</v>
      </c>
      <c r="M268" s="57">
        <f>G268/H268</f>
        <v>1</v>
      </c>
      <c r="N268" s="61" t="s">
        <v>13</v>
      </c>
      <c r="P268" s="59" t="s">
        <v>16</v>
      </c>
      <c r="Q268" s="60">
        <f>N277</f>
        <v>0.95789473684210535</v>
      </c>
    </row>
    <row r="269" spans="2:17" ht="15.75" customHeight="1" thickTop="1" thickBot="1" x14ac:dyDescent="0.3">
      <c r="B269" s="53" t="s">
        <v>19</v>
      </c>
      <c r="C269" s="54"/>
      <c r="D269" s="54"/>
      <c r="E269" s="54"/>
      <c r="F269" s="54">
        <v>2</v>
      </c>
      <c r="G269" s="54">
        <v>17</v>
      </c>
      <c r="H269" s="55">
        <f>SUM(C269:G269)</f>
        <v>19</v>
      </c>
      <c r="I269" s="56">
        <f>C269/H269</f>
        <v>0</v>
      </c>
      <c r="J269" s="56">
        <f>D269/H269</f>
        <v>0</v>
      </c>
      <c r="K269" s="56">
        <f>E269/H269</f>
        <v>0</v>
      </c>
      <c r="L269" s="56">
        <f>F269/H269</f>
        <v>0.10526315789473684</v>
      </c>
      <c r="M269" s="57">
        <f>G269/H269</f>
        <v>0.89473684210526316</v>
      </c>
      <c r="N269" s="61" t="s">
        <v>13</v>
      </c>
      <c r="P269" s="59" t="s">
        <v>18</v>
      </c>
      <c r="Q269" s="60">
        <f>N283</f>
        <v>0.85526315789473684</v>
      </c>
    </row>
    <row r="270" spans="2:17" ht="15.75" customHeight="1" thickTop="1" thickBot="1" x14ac:dyDescent="0.3">
      <c r="B270" s="62" t="s">
        <v>21</v>
      </c>
      <c r="C270" s="63"/>
      <c r="D270" s="63"/>
      <c r="E270" s="63"/>
      <c r="F270" s="63"/>
      <c r="G270" s="63"/>
      <c r="H270" s="64">
        <f>SUM(C270:G270)</f>
        <v>0</v>
      </c>
      <c r="I270" s="63" t="s">
        <v>13</v>
      </c>
      <c r="J270" s="63" t="s">
        <v>13</v>
      </c>
      <c r="K270" s="63" t="s">
        <v>13</v>
      </c>
      <c r="L270" s="63" t="s">
        <v>13</v>
      </c>
      <c r="M270" s="61" t="s">
        <v>13</v>
      </c>
      <c r="N270" s="65">
        <f>(M266+M267+M268+M269)/4</f>
        <v>0.92105263157894735</v>
      </c>
      <c r="P270" s="59" t="s">
        <v>20</v>
      </c>
      <c r="Q270" s="60">
        <f>N290</f>
        <v>0.89356725146198834</v>
      </c>
    </row>
    <row r="271" spans="2:17" ht="15.75" customHeight="1" thickTop="1" thickBot="1" x14ac:dyDescent="0.3">
      <c r="B271" s="48" t="s">
        <v>22</v>
      </c>
      <c r="C271" s="49" t="s">
        <v>4</v>
      </c>
      <c r="D271" s="49" t="s">
        <v>5</v>
      </c>
      <c r="E271" s="49" t="s">
        <v>6</v>
      </c>
      <c r="F271" s="49" t="s">
        <v>7</v>
      </c>
      <c r="G271" s="49" t="s">
        <v>8</v>
      </c>
      <c r="H271" s="50" t="s">
        <v>9</v>
      </c>
      <c r="I271" s="49" t="s">
        <v>4</v>
      </c>
      <c r="J271" s="49" t="s">
        <v>5</v>
      </c>
      <c r="K271" s="49" t="s">
        <v>6</v>
      </c>
      <c r="L271" s="49" t="s">
        <v>7</v>
      </c>
      <c r="M271" s="67" t="s">
        <v>8</v>
      </c>
      <c r="N271" s="50" t="s">
        <v>9</v>
      </c>
      <c r="P271" s="59" t="s">
        <v>9</v>
      </c>
      <c r="Q271" s="66">
        <f>(Q267+Q268+Q269+Q270)/4</f>
        <v>0.90694444444444455</v>
      </c>
    </row>
    <row r="272" spans="2:17" ht="15.75" customHeight="1" thickTop="1" thickBot="1" x14ac:dyDescent="0.3">
      <c r="B272" s="53" t="s">
        <v>23</v>
      </c>
      <c r="C272" s="68"/>
      <c r="D272" s="68"/>
      <c r="E272" s="68"/>
      <c r="F272" s="68"/>
      <c r="G272" s="68">
        <v>19</v>
      </c>
      <c r="H272" s="55">
        <f t="shared" ref="H272:H277" si="16">SUM(C272:G272)</f>
        <v>19</v>
      </c>
      <c r="I272" s="56">
        <f>C272/H272</f>
        <v>0</v>
      </c>
      <c r="J272" s="56">
        <f>D272/H272</f>
        <v>0</v>
      </c>
      <c r="K272" s="56">
        <f>E272/H272</f>
        <v>0</v>
      </c>
      <c r="L272" s="56">
        <f>F272/H272</f>
        <v>0</v>
      </c>
      <c r="M272" s="57">
        <f>G272/H272</f>
        <v>1</v>
      </c>
      <c r="N272" s="61" t="s">
        <v>13</v>
      </c>
    </row>
    <row r="273" spans="2:14" ht="15.75" customHeight="1" thickTop="1" thickBot="1" x14ac:dyDescent="0.3">
      <c r="B273" s="53" t="s">
        <v>24</v>
      </c>
      <c r="C273" s="68"/>
      <c r="D273" s="68"/>
      <c r="E273" s="68"/>
      <c r="F273" s="68">
        <v>1</v>
      </c>
      <c r="G273" s="68">
        <v>18</v>
      </c>
      <c r="H273" s="55">
        <f t="shared" si="16"/>
        <v>19</v>
      </c>
      <c r="I273" s="56">
        <f>C273/H273</f>
        <v>0</v>
      </c>
      <c r="J273" s="56">
        <f>D273/H273</f>
        <v>0</v>
      </c>
      <c r="K273" s="56">
        <f>E273/H273</f>
        <v>0</v>
      </c>
      <c r="L273" s="56">
        <f>F273/H273</f>
        <v>5.2631578947368418E-2</v>
      </c>
      <c r="M273" s="57">
        <f>G273/H273</f>
        <v>0.94736842105263153</v>
      </c>
      <c r="N273" s="61" t="s">
        <v>13</v>
      </c>
    </row>
    <row r="274" spans="2:14" ht="15.75" customHeight="1" thickTop="1" thickBot="1" x14ac:dyDescent="0.3">
      <c r="B274" s="53" t="s">
        <v>25</v>
      </c>
      <c r="C274" s="68"/>
      <c r="D274" s="68"/>
      <c r="E274" s="68"/>
      <c r="F274" s="68"/>
      <c r="G274" s="68">
        <v>19</v>
      </c>
      <c r="H274" s="55">
        <f t="shared" si="16"/>
        <v>19</v>
      </c>
      <c r="I274" s="56">
        <f>C274/H274</f>
        <v>0</v>
      </c>
      <c r="J274" s="56">
        <f>D274/H274</f>
        <v>0</v>
      </c>
      <c r="K274" s="56">
        <f>E274/H274</f>
        <v>0</v>
      </c>
      <c r="L274" s="56">
        <f>F274/H274</f>
        <v>0</v>
      </c>
      <c r="M274" s="57">
        <f>G274/H274</f>
        <v>1</v>
      </c>
      <c r="N274" s="61" t="s">
        <v>13</v>
      </c>
    </row>
    <row r="275" spans="2:14" ht="15.75" customHeight="1" thickTop="1" thickBot="1" x14ac:dyDescent="0.3">
      <c r="B275" s="53" t="s">
        <v>26</v>
      </c>
      <c r="C275" s="68"/>
      <c r="D275" s="68"/>
      <c r="E275" s="68"/>
      <c r="F275" s="68">
        <v>2</v>
      </c>
      <c r="G275" s="68">
        <v>17</v>
      </c>
      <c r="H275" s="55">
        <f t="shared" si="16"/>
        <v>19</v>
      </c>
      <c r="I275" s="56">
        <f>C275/H275</f>
        <v>0</v>
      </c>
      <c r="J275" s="56">
        <f>D275/H275</f>
        <v>0</v>
      </c>
      <c r="K275" s="56">
        <f>E275/H275</f>
        <v>0</v>
      </c>
      <c r="L275" s="56">
        <f>F275/H275</f>
        <v>0.10526315789473684</v>
      </c>
      <c r="M275" s="57">
        <f>G275/H275</f>
        <v>0.89473684210526316</v>
      </c>
      <c r="N275" s="61" t="s">
        <v>13</v>
      </c>
    </row>
    <row r="276" spans="2:14" ht="15.75" customHeight="1" thickTop="1" thickBot="1" x14ac:dyDescent="0.3">
      <c r="B276" s="53" t="s">
        <v>27</v>
      </c>
      <c r="C276" s="68"/>
      <c r="D276" s="68"/>
      <c r="E276" s="68"/>
      <c r="F276" s="68">
        <v>1</v>
      </c>
      <c r="G276" s="68">
        <v>18</v>
      </c>
      <c r="H276" s="55">
        <f>SUM(C276:G276)</f>
        <v>19</v>
      </c>
      <c r="I276" s="56">
        <f>C276/H276</f>
        <v>0</v>
      </c>
      <c r="J276" s="56">
        <f>D276/H276</f>
        <v>0</v>
      </c>
      <c r="K276" s="56">
        <f>E276/H276</f>
        <v>0</v>
      </c>
      <c r="L276" s="56">
        <f>F276/H276</f>
        <v>5.2631578947368418E-2</v>
      </c>
      <c r="M276" s="57">
        <f>G276/H276</f>
        <v>0.94736842105263153</v>
      </c>
      <c r="N276" s="61"/>
    </row>
    <row r="277" spans="2:14" ht="15.75" customHeight="1" thickTop="1" thickBot="1" x14ac:dyDescent="0.3">
      <c r="B277" s="62" t="s">
        <v>11</v>
      </c>
      <c r="C277" s="63"/>
      <c r="D277" s="63"/>
      <c r="E277" s="63"/>
      <c r="F277" s="63"/>
      <c r="G277" s="63"/>
      <c r="H277" s="64">
        <f t="shared" si="16"/>
        <v>0</v>
      </c>
      <c r="I277" s="69" t="s">
        <v>13</v>
      </c>
      <c r="J277" s="69" t="s">
        <v>13</v>
      </c>
      <c r="K277" s="69" t="s">
        <v>13</v>
      </c>
      <c r="L277" s="69" t="s">
        <v>13</v>
      </c>
      <c r="M277" s="69" t="s">
        <v>13</v>
      </c>
      <c r="N277" s="65">
        <f>(M272+M273+M274+M275+M276)/5</f>
        <v>0.95789473684210535</v>
      </c>
    </row>
    <row r="278" spans="2:14" ht="15.75" customHeight="1" thickTop="1" thickBot="1" x14ac:dyDescent="0.3">
      <c r="B278" s="48" t="s">
        <v>28</v>
      </c>
      <c r="C278" s="49" t="s">
        <v>4</v>
      </c>
      <c r="D278" s="49" t="s">
        <v>5</v>
      </c>
      <c r="E278" s="49" t="s">
        <v>6</v>
      </c>
      <c r="F278" s="49" t="s">
        <v>7</v>
      </c>
      <c r="G278" s="49" t="s">
        <v>8</v>
      </c>
      <c r="H278" s="50" t="s">
        <v>9</v>
      </c>
      <c r="I278" s="49" t="s">
        <v>4</v>
      </c>
      <c r="J278" s="49" t="s">
        <v>5</v>
      </c>
      <c r="K278" s="49" t="s">
        <v>6</v>
      </c>
      <c r="L278" s="49" t="s">
        <v>7</v>
      </c>
      <c r="M278" s="67" t="s">
        <v>8</v>
      </c>
      <c r="N278" s="50" t="s">
        <v>9</v>
      </c>
    </row>
    <row r="279" spans="2:14" ht="15.75" customHeight="1" thickTop="1" thickBot="1" x14ac:dyDescent="0.3">
      <c r="B279" s="53" t="s">
        <v>29</v>
      </c>
      <c r="C279" s="54"/>
      <c r="D279" s="54">
        <v>1</v>
      </c>
      <c r="E279" s="54">
        <v>2</v>
      </c>
      <c r="F279" s="54">
        <v>2</v>
      </c>
      <c r="G279" s="54">
        <v>14</v>
      </c>
      <c r="H279" s="55">
        <f>SUM(C279:G279)</f>
        <v>19</v>
      </c>
      <c r="I279" s="56">
        <f>C279/H279</f>
        <v>0</v>
      </c>
      <c r="J279" s="56">
        <f>D279/H279</f>
        <v>5.2631578947368418E-2</v>
      </c>
      <c r="K279" s="56">
        <f>E279/H279</f>
        <v>0.10526315789473684</v>
      </c>
      <c r="L279" s="56">
        <f>F279/H279</f>
        <v>0.10526315789473684</v>
      </c>
      <c r="M279" s="57">
        <f>G279/H279</f>
        <v>0.73684210526315785</v>
      </c>
      <c r="N279" s="61" t="s">
        <v>13</v>
      </c>
    </row>
    <row r="280" spans="2:14" ht="15.75" customHeight="1" thickTop="1" thickBot="1" x14ac:dyDescent="0.3">
      <c r="B280" s="53" t="s">
        <v>30</v>
      </c>
      <c r="C280" s="54"/>
      <c r="D280" s="54"/>
      <c r="E280" s="54"/>
      <c r="F280" s="54">
        <v>2</v>
      </c>
      <c r="G280" s="54">
        <v>17</v>
      </c>
      <c r="H280" s="55">
        <f>SUM(C280:G280)</f>
        <v>19</v>
      </c>
      <c r="I280" s="56">
        <f>C280/H280</f>
        <v>0</v>
      </c>
      <c r="J280" s="56">
        <f>D280/H280</f>
        <v>0</v>
      </c>
      <c r="K280" s="56">
        <f>E280/H280</f>
        <v>0</v>
      </c>
      <c r="L280" s="56">
        <f>F280/H280</f>
        <v>0.10526315789473684</v>
      </c>
      <c r="M280" s="57">
        <f>G280/H280</f>
        <v>0.89473684210526316</v>
      </c>
      <c r="N280" s="61" t="s">
        <v>13</v>
      </c>
    </row>
    <row r="281" spans="2:14" ht="15.75" customHeight="1" thickTop="1" thickBot="1" x14ac:dyDescent="0.3">
      <c r="B281" s="53" t="s">
        <v>31</v>
      </c>
      <c r="C281" s="54"/>
      <c r="D281" s="54"/>
      <c r="E281" s="54"/>
      <c r="F281" s="54">
        <v>3</v>
      </c>
      <c r="G281" s="54">
        <v>16</v>
      </c>
      <c r="H281" s="55">
        <f>SUM(C281:G281)</f>
        <v>19</v>
      </c>
      <c r="I281" s="56">
        <f>C281/H281</f>
        <v>0</v>
      </c>
      <c r="J281" s="56">
        <f>D281/H281</f>
        <v>0</v>
      </c>
      <c r="K281" s="56">
        <f>E281/H281</f>
        <v>0</v>
      </c>
      <c r="L281" s="56">
        <f>F281/H281</f>
        <v>0.15789473684210525</v>
      </c>
      <c r="M281" s="57">
        <f>G281/H281</f>
        <v>0.84210526315789469</v>
      </c>
      <c r="N281" s="61" t="s">
        <v>13</v>
      </c>
    </row>
    <row r="282" spans="2:14" ht="15.75" customHeight="1" thickTop="1" thickBot="1" x14ac:dyDescent="0.3">
      <c r="B282" s="53" t="s">
        <v>32</v>
      </c>
      <c r="C282" s="54"/>
      <c r="D282" s="54"/>
      <c r="E282" s="54"/>
      <c r="F282" s="54">
        <v>1</v>
      </c>
      <c r="G282" s="54">
        <v>18</v>
      </c>
      <c r="H282" s="55">
        <f>SUM(C282:G282)</f>
        <v>19</v>
      </c>
      <c r="I282" s="56">
        <f>C282/H282</f>
        <v>0</v>
      </c>
      <c r="J282" s="56">
        <f>D282/H282</f>
        <v>0</v>
      </c>
      <c r="K282" s="56">
        <f>E282/H282</f>
        <v>0</v>
      </c>
      <c r="L282" s="56">
        <f>F282/H282</f>
        <v>5.2631578947368418E-2</v>
      </c>
      <c r="M282" s="57">
        <f>G282/H282</f>
        <v>0.94736842105263153</v>
      </c>
      <c r="N282" s="61" t="s">
        <v>13</v>
      </c>
    </row>
    <row r="283" spans="2:14" ht="15.75" customHeight="1" thickTop="1" thickBot="1" x14ac:dyDescent="0.3">
      <c r="B283" s="62" t="s">
        <v>11</v>
      </c>
      <c r="C283" s="64"/>
      <c r="D283" s="64"/>
      <c r="E283" s="64"/>
      <c r="F283" s="64"/>
      <c r="G283" s="64"/>
      <c r="H283" s="64">
        <f>SUM(C283:G283)</f>
        <v>0</v>
      </c>
      <c r="I283" s="65" t="s">
        <v>13</v>
      </c>
      <c r="J283" s="65" t="s">
        <v>13</v>
      </c>
      <c r="K283" s="65" t="s">
        <v>13</v>
      </c>
      <c r="L283" s="65" t="s">
        <v>13</v>
      </c>
      <c r="M283" s="65" t="s">
        <v>13</v>
      </c>
      <c r="N283" s="65">
        <f>(M279+M280+M281+M282)/4</f>
        <v>0.85526315789473684</v>
      </c>
    </row>
    <row r="284" spans="2:14" ht="15.75" customHeight="1" thickTop="1" thickBot="1" x14ac:dyDescent="0.3">
      <c r="B284" s="48" t="s">
        <v>33</v>
      </c>
      <c r="C284" s="49" t="s">
        <v>4</v>
      </c>
      <c r="D284" s="49" t="s">
        <v>5</v>
      </c>
      <c r="E284" s="49" t="s">
        <v>6</v>
      </c>
      <c r="F284" s="49" t="s">
        <v>7</v>
      </c>
      <c r="G284" s="49" t="s">
        <v>8</v>
      </c>
      <c r="H284" s="50" t="s">
        <v>9</v>
      </c>
      <c r="I284" s="49" t="s">
        <v>4</v>
      </c>
      <c r="J284" s="49" t="s">
        <v>5</v>
      </c>
      <c r="K284" s="49" t="s">
        <v>6</v>
      </c>
      <c r="L284" s="49" t="s">
        <v>7</v>
      </c>
      <c r="M284" s="67" t="s">
        <v>8</v>
      </c>
      <c r="N284" s="50" t="s">
        <v>9</v>
      </c>
    </row>
    <row r="285" spans="2:14" ht="15.75" customHeight="1" thickTop="1" thickBot="1" x14ac:dyDescent="0.3">
      <c r="B285" s="70" t="s">
        <v>34</v>
      </c>
      <c r="C285" s="71"/>
      <c r="D285" s="71"/>
      <c r="E285" s="71"/>
      <c r="F285" s="71">
        <v>2</v>
      </c>
      <c r="G285" s="71">
        <v>17</v>
      </c>
      <c r="H285" s="72">
        <f t="shared" ref="H285:H291" si="17">SUM(C285:G285)</f>
        <v>19</v>
      </c>
      <c r="I285" s="73">
        <f>C285/H285</f>
        <v>0</v>
      </c>
      <c r="J285" s="73">
        <f>D285/H285</f>
        <v>0</v>
      </c>
      <c r="K285" s="73">
        <f>E285/H285</f>
        <v>0</v>
      </c>
      <c r="L285" s="73">
        <f>F285/H285</f>
        <v>0.10526315789473684</v>
      </c>
      <c r="M285" s="74">
        <f>G285/H285</f>
        <v>0.89473684210526316</v>
      </c>
      <c r="N285" s="61" t="s">
        <v>13</v>
      </c>
    </row>
    <row r="286" spans="2:14" ht="15.75" customHeight="1" thickTop="1" thickBot="1" x14ac:dyDescent="0.3">
      <c r="B286" s="70" t="s">
        <v>35</v>
      </c>
      <c r="C286" s="71"/>
      <c r="D286" s="71"/>
      <c r="E286" s="71">
        <v>1</v>
      </c>
      <c r="F286" s="71">
        <v>1</v>
      </c>
      <c r="G286" s="71">
        <v>17</v>
      </c>
      <c r="H286" s="72">
        <f t="shared" si="17"/>
        <v>19</v>
      </c>
      <c r="I286" s="73">
        <f>C286/H286</f>
        <v>0</v>
      </c>
      <c r="J286" s="73">
        <f>D286/H286</f>
        <v>0</v>
      </c>
      <c r="K286" s="73">
        <f>E286/H286</f>
        <v>5.2631578947368418E-2</v>
      </c>
      <c r="L286" s="73">
        <f>F286/H286</f>
        <v>5.2631578947368418E-2</v>
      </c>
      <c r="M286" s="74">
        <f>G286/H286</f>
        <v>0.89473684210526316</v>
      </c>
      <c r="N286" s="61" t="s">
        <v>13</v>
      </c>
    </row>
    <row r="287" spans="2:14" ht="15.75" customHeight="1" thickTop="1" thickBot="1" x14ac:dyDescent="0.3">
      <c r="B287" s="70" t="s">
        <v>36</v>
      </c>
      <c r="C287" s="71"/>
      <c r="D287" s="71"/>
      <c r="E287" s="71"/>
      <c r="F287" s="71">
        <v>1</v>
      </c>
      <c r="G287" s="71">
        <v>18</v>
      </c>
      <c r="H287" s="72">
        <f t="shared" si="17"/>
        <v>19</v>
      </c>
      <c r="I287" s="73">
        <f>C287/H287</f>
        <v>0</v>
      </c>
      <c r="J287" s="73">
        <f>D287/H287</f>
        <v>0</v>
      </c>
      <c r="K287" s="73">
        <f>E287/H287</f>
        <v>0</v>
      </c>
      <c r="L287" s="73">
        <f>F287/H287</f>
        <v>5.2631578947368418E-2</v>
      </c>
      <c r="M287" s="74">
        <f>G287/H287</f>
        <v>0.94736842105263153</v>
      </c>
      <c r="N287" s="61" t="s">
        <v>13</v>
      </c>
    </row>
    <row r="288" spans="2:14" ht="15.75" customHeight="1" thickTop="1" thickBot="1" x14ac:dyDescent="0.3">
      <c r="B288" s="70" t="s">
        <v>37</v>
      </c>
      <c r="C288" s="71"/>
      <c r="D288" s="71"/>
      <c r="E288" s="71"/>
      <c r="F288" s="71">
        <v>2</v>
      </c>
      <c r="G288" s="71">
        <v>16</v>
      </c>
      <c r="H288" s="72">
        <f t="shared" si="17"/>
        <v>18</v>
      </c>
      <c r="I288" s="73">
        <f>C288/H288</f>
        <v>0</v>
      </c>
      <c r="J288" s="73">
        <f>D288/H288</f>
        <v>0</v>
      </c>
      <c r="K288" s="73">
        <f>E288/H288</f>
        <v>0</v>
      </c>
      <c r="L288" s="73">
        <f>F288/H288</f>
        <v>0.1111111111111111</v>
      </c>
      <c r="M288" s="75">
        <f>G288/H288</f>
        <v>0.88888888888888884</v>
      </c>
      <c r="N288" s="61" t="s">
        <v>13</v>
      </c>
    </row>
    <row r="289" spans="2:17" ht="15.75" customHeight="1" thickTop="1" thickBot="1" x14ac:dyDescent="0.3">
      <c r="B289" s="70" t="s">
        <v>38</v>
      </c>
      <c r="C289" s="71"/>
      <c r="D289" s="71"/>
      <c r="E289" s="71"/>
      <c r="F289" s="71">
        <v>3</v>
      </c>
      <c r="G289" s="71">
        <v>16</v>
      </c>
      <c r="H289" s="72">
        <f t="shared" si="17"/>
        <v>19</v>
      </c>
      <c r="I289" s="73"/>
      <c r="J289" s="73">
        <f>D289/H289</f>
        <v>0</v>
      </c>
      <c r="K289" s="73">
        <f>E289/H289</f>
        <v>0</v>
      </c>
      <c r="L289" s="73">
        <f>F289/H289</f>
        <v>0.15789473684210525</v>
      </c>
      <c r="M289" s="76">
        <f>G289/H289</f>
        <v>0.84210526315789469</v>
      </c>
      <c r="N289" s="77"/>
    </row>
    <row r="290" spans="2:17" ht="15.75" customHeight="1" thickTop="1" thickBot="1" x14ac:dyDescent="0.3">
      <c r="B290" s="78" t="s">
        <v>11</v>
      </c>
      <c r="C290" s="79"/>
      <c r="D290" s="79"/>
      <c r="E290" s="79"/>
      <c r="F290" s="79"/>
      <c r="G290" s="79"/>
      <c r="H290" s="72">
        <f t="shared" si="17"/>
        <v>0</v>
      </c>
      <c r="I290" s="80" t="s">
        <v>13</v>
      </c>
      <c r="J290" s="80" t="s">
        <v>13</v>
      </c>
      <c r="K290" s="80" t="s">
        <v>13</v>
      </c>
      <c r="L290" s="80" t="s">
        <v>13</v>
      </c>
      <c r="M290" s="80" t="s">
        <v>13</v>
      </c>
      <c r="N290" s="81">
        <f>(M285+M286+M287+M288+M289)/5</f>
        <v>0.89356725146198834</v>
      </c>
    </row>
    <row r="291" spans="2:17" ht="15.75" customHeight="1" thickTop="1" thickBot="1" x14ac:dyDescent="0.3">
      <c r="B291" s="70" t="s">
        <v>41</v>
      </c>
      <c r="C291" s="71"/>
      <c r="D291" s="71"/>
      <c r="E291" s="71"/>
      <c r="F291" s="71">
        <v>2</v>
      </c>
      <c r="G291" s="71">
        <v>12</v>
      </c>
      <c r="H291" s="82">
        <f t="shared" si="17"/>
        <v>14</v>
      </c>
      <c r="I291" s="83">
        <f>C291/H291</f>
        <v>0</v>
      </c>
      <c r="J291" s="83">
        <f>D291/H291</f>
        <v>0</v>
      </c>
      <c r="K291" s="83">
        <f>E291/H291</f>
        <v>0</v>
      </c>
      <c r="L291" s="83">
        <f>F291/H291</f>
        <v>0.14285714285714285</v>
      </c>
      <c r="M291" s="84">
        <f>G291/H291</f>
        <v>0.8571428571428571</v>
      </c>
      <c r="N291" s="61" t="s">
        <v>13</v>
      </c>
    </row>
    <row r="292" spans="2:17" ht="15.75" customHeight="1" thickTop="1" thickBot="1" x14ac:dyDescent="0.3">
      <c r="B292" s="62" t="s">
        <v>40</v>
      </c>
      <c r="C292" s="85" t="s">
        <v>13</v>
      </c>
      <c r="D292" s="85" t="s">
        <v>13</v>
      </c>
      <c r="E292" s="85"/>
      <c r="F292" s="85" t="s">
        <v>13</v>
      </c>
      <c r="G292" s="85" t="s">
        <v>13</v>
      </c>
      <c r="H292" s="85" t="s">
        <v>13</v>
      </c>
      <c r="I292" s="81" t="str">
        <f>I270</f>
        <v>-</v>
      </c>
      <c r="J292" s="81" t="s">
        <v>13</v>
      </c>
      <c r="K292" s="81" t="s">
        <v>13</v>
      </c>
      <c r="L292" s="81" t="s">
        <v>13</v>
      </c>
      <c r="M292" s="81" t="s">
        <v>13</v>
      </c>
      <c r="N292" s="81">
        <f>(N270+N277+N283+N290)/4</f>
        <v>0.90694444444444455</v>
      </c>
    </row>
    <row r="293" spans="2:17" ht="15.75" customHeight="1" thickTop="1" thickBot="1" x14ac:dyDescent="0.25"/>
    <row r="294" spans="2:17" ht="15.75" customHeight="1" thickTop="1" thickBot="1" x14ac:dyDescent="0.3">
      <c r="B294" s="97" t="s">
        <v>59</v>
      </c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9"/>
    </row>
    <row r="295" spans="2:17" ht="15.75" customHeight="1" thickTop="1" x14ac:dyDescent="0.2">
      <c r="B295" s="100" t="s">
        <v>0</v>
      </c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2"/>
    </row>
    <row r="296" spans="2:17" ht="15.75" customHeight="1" thickBot="1" x14ac:dyDescent="0.25">
      <c r="B296" s="103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5"/>
    </row>
    <row r="297" spans="2:17" ht="15.75" customHeight="1" thickTop="1" thickBot="1" x14ac:dyDescent="0.3">
      <c r="B297" s="46" t="s">
        <v>1</v>
      </c>
      <c r="C297" s="97" t="s">
        <v>2</v>
      </c>
      <c r="D297" s="98"/>
      <c r="E297" s="98"/>
      <c r="F297" s="98"/>
      <c r="G297" s="98"/>
      <c r="H297" s="99"/>
      <c r="I297" s="97" t="s">
        <v>2</v>
      </c>
      <c r="J297" s="98"/>
      <c r="K297" s="98"/>
      <c r="L297" s="98"/>
      <c r="M297" s="98"/>
      <c r="N297" s="99"/>
    </row>
    <row r="298" spans="2:17" ht="15.75" customHeight="1" thickTop="1" thickBot="1" x14ac:dyDescent="0.3">
      <c r="B298" s="48" t="s">
        <v>3</v>
      </c>
      <c r="C298" s="49" t="s">
        <v>4</v>
      </c>
      <c r="D298" s="49" t="s">
        <v>5</v>
      </c>
      <c r="E298" s="49" t="s">
        <v>6</v>
      </c>
      <c r="F298" s="49" t="s">
        <v>7</v>
      </c>
      <c r="G298" s="49" t="s">
        <v>8</v>
      </c>
      <c r="H298" s="50" t="s">
        <v>9</v>
      </c>
      <c r="I298" s="49" t="s">
        <v>4</v>
      </c>
      <c r="J298" s="49" t="s">
        <v>5</v>
      </c>
      <c r="K298" s="49" t="s">
        <v>6</v>
      </c>
      <c r="L298" s="49" t="s">
        <v>7</v>
      </c>
      <c r="M298" s="49" t="s">
        <v>8</v>
      </c>
      <c r="N298" s="51" t="s">
        <v>9</v>
      </c>
      <c r="P298" s="49" t="s">
        <v>10</v>
      </c>
      <c r="Q298" s="49" t="s">
        <v>11</v>
      </c>
    </row>
    <row r="299" spans="2:17" ht="15.75" customHeight="1" thickTop="1" thickBot="1" x14ac:dyDescent="0.3">
      <c r="B299" s="53" t="s">
        <v>12</v>
      </c>
      <c r="C299" s="54"/>
      <c r="D299" s="54"/>
      <c r="E299" s="54"/>
      <c r="F299" s="54"/>
      <c r="G299" s="54">
        <v>20</v>
      </c>
      <c r="H299" s="55">
        <f>SUM(C299:G299)</f>
        <v>20</v>
      </c>
      <c r="I299" s="56">
        <f>C299/H299</f>
        <v>0</v>
      </c>
      <c r="J299" s="56">
        <f>D299/H299</f>
        <v>0</v>
      </c>
      <c r="K299" s="56">
        <f>E299/H299</f>
        <v>0</v>
      </c>
      <c r="L299" s="56">
        <f>F299/H299</f>
        <v>0</v>
      </c>
      <c r="M299" s="57">
        <f>G299/H299</f>
        <v>1</v>
      </c>
      <c r="N299" s="58" t="s">
        <v>13</v>
      </c>
      <c r="P299" s="59" t="s">
        <v>14</v>
      </c>
      <c r="Q299" s="60">
        <f>N303</f>
        <v>1</v>
      </c>
    </row>
    <row r="300" spans="2:17" ht="15.75" customHeight="1" thickTop="1" thickBot="1" x14ac:dyDescent="0.3">
      <c r="B300" s="53" t="s">
        <v>15</v>
      </c>
      <c r="C300" s="54"/>
      <c r="D300" s="54"/>
      <c r="E300" s="54"/>
      <c r="F300" s="54"/>
      <c r="G300" s="54">
        <v>20</v>
      </c>
      <c r="H300" s="55">
        <f>SUM(C300:G300)</f>
        <v>20</v>
      </c>
      <c r="I300" s="56">
        <f>C300/H300</f>
        <v>0</v>
      </c>
      <c r="J300" s="56">
        <f>D300/H300</f>
        <v>0</v>
      </c>
      <c r="K300" s="56">
        <f>E300/H300</f>
        <v>0</v>
      </c>
      <c r="L300" s="56">
        <f>F300/H300</f>
        <v>0</v>
      </c>
      <c r="M300" s="57">
        <f>G300/H300</f>
        <v>1</v>
      </c>
      <c r="N300" s="61" t="s">
        <v>13</v>
      </c>
      <c r="P300" s="59" t="s">
        <v>16</v>
      </c>
      <c r="Q300" s="60">
        <f>N310</f>
        <v>0.96</v>
      </c>
    </row>
    <row r="301" spans="2:17" ht="15.75" customHeight="1" thickTop="1" thickBot="1" x14ac:dyDescent="0.3">
      <c r="B301" s="53" t="s">
        <v>17</v>
      </c>
      <c r="C301" s="54"/>
      <c r="D301" s="54"/>
      <c r="E301" s="54"/>
      <c r="F301" s="54"/>
      <c r="G301" s="54">
        <v>20</v>
      </c>
      <c r="H301" s="55">
        <f>SUM(C301:G301)</f>
        <v>20</v>
      </c>
      <c r="I301" s="56">
        <f>C301/H301</f>
        <v>0</v>
      </c>
      <c r="J301" s="56">
        <f>D301/H301</f>
        <v>0</v>
      </c>
      <c r="K301" s="56">
        <f>E301/H301</f>
        <v>0</v>
      </c>
      <c r="L301" s="56">
        <f>F301/H301</f>
        <v>0</v>
      </c>
      <c r="M301" s="57">
        <f>G301/H301</f>
        <v>1</v>
      </c>
      <c r="N301" s="61" t="s">
        <v>13</v>
      </c>
      <c r="P301" s="59" t="s">
        <v>18</v>
      </c>
      <c r="Q301" s="60">
        <f>N316</f>
        <v>1</v>
      </c>
    </row>
    <row r="302" spans="2:17" ht="15.75" customHeight="1" thickTop="1" thickBot="1" x14ac:dyDescent="0.3">
      <c r="B302" s="53" t="s">
        <v>19</v>
      </c>
      <c r="C302" s="54"/>
      <c r="D302" s="54"/>
      <c r="E302" s="54"/>
      <c r="F302" s="54"/>
      <c r="G302" s="54">
        <v>20</v>
      </c>
      <c r="H302" s="55">
        <f>SUM(C302:G302)</f>
        <v>20</v>
      </c>
      <c r="I302" s="56">
        <f>C302/H302</f>
        <v>0</v>
      </c>
      <c r="J302" s="56">
        <f>D302/H302</f>
        <v>0</v>
      </c>
      <c r="K302" s="56">
        <f>E302/H302</f>
        <v>0</v>
      </c>
      <c r="L302" s="56">
        <f>F302/H302</f>
        <v>0</v>
      </c>
      <c r="M302" s="57">
        <f>G302/H302</f>
        <v>1</v>
      </c>
      <c r="N302" s="61" t="s">
        <v>13</v>
      </c>
      <c r="P302" s="59" t="s">
        <v>20</v>
      </c>
      <c r="Q302" s="60">
        <f>N323</f>
        <v>1</v>
      </c>
    </row>
    <row r="303" spans="2:17" ht="15.75" customHeight="1" thickTop="1" thickBot="1" x14ac:dyDescent="0.3">
      <c r="B303" s="62" t="s">
        <v>21</v>
      </c>
      <c r="C303" s="63"/>
      <c r="D303" s="63"/>
      <c r="E303" s="63"/>
      <c r="F303" s="63"/>
      <c r="G303" s="63"/>
      <c r="H303" s="64">
        <f>SUM(C303:G303)</f>
        <v>0</v>
      </c>
      <c r="I303" s="63" t="s">
        <v>13</v>
      </c>
      <c r="J303" s="63" t="s">
        <v>13</v>
      </c>
      <c r="K303" s="63" t="s">
        <v>13</v>
      </c>
      <c r="L303" s="63" t="s">
        <v>13</v>
      </c>
      <c r="M303" s="61" t="s">
        <v>13</v>
      </c>
      <c r="N303" s="65">
        <f>(M299+M300+M301+M302)/4</f>
        <v>1</v>
      </c>
      <c r="P303" s="59" t="s">
        <v>9</v>
      </c>
      <c r="Q303" s="66">
        <f>(Q299+Q300+Q301+Q302)/4</f>
        <v>0.99</v>
      </c>
    </row>
    <row r="304" spans="2:17" ht="15.75" customHeight="1" thickTop="1" thickBot="1" x14ac:dyDescent="0.3">
      <c r="B304" s="48" t="s">
        <v>22</v>
      </c>
      <c r="C304" s="49" t="s">
        <v>4</v>
      </c>
      <c r="D304" s="49" t="s">
        <v>5</v>
      </c>
      <c r="E304" s="49" t="s">
        <v>6</v>
      </c>
      <c r="F304" s="49" t="s">
        <v>7</v>
      </c>
      <c r="G304" s="49" t="s">
        <v>8</v>
      </c>
      <c r="H304" s="50" t="s">
        <v>9</v>
      </c>
      <c r="I304" s="49" t="s">
        <v>4</v>
      </c>
      <c r="J304" s="49" t="s">
        <v>5</v>
      </c>
      <c r="K304" s="49" t="s">
        <v>6</v>
      </c>
      <c r="L304" s="49" t="s">
        <v>7</v>
      </c>
      <c r="M304" s="67" t="s">
        <v>8</v>
      </c>
      <c r="N304" s="50" t="s">
        <v>9</v>
      </c>
    </row>
    <row r="305" spans="2:14" ht="15.75" customHeight="1" thickTop="1" thickBot="1" x14ac:dyDescent="0.3">
      <c r="B305" s="53" t="s">
        <v>23</v>
      </c>
      <c r="C305" s="68"/>
      <c r="D305" s="68">
        <v>1</v>
      </c>
      <c r="E305" s="68"/>
      <c r="F305" s="68"/>
      <c r="G305" s="68">
        <v>19</v>
      </c>
      <c r="H305" s="55">
        <f t="shared" ref="H305:H310" si="18">SUM(C305:G305)</f>
        <v>20</v>
      </c>
      <c r="I305" s="56">
        <f>C305/H305</f>
        <v>0</v>
      </c>
      <c r="J305" s="56">
        <f>D305/H305</f>
        <v>0.05</v>
      </c>
      <c r="K305" s="56">
        <f>E305/H305</f>
        <v>0</v>
      </c>
      <c r="L305" s="56">
        <f>F305/H305</f>
        <v>0</v>
      </c>
      <c r="M305" s="57">
        <f>G305/H305</f>
        <v>0.95</v>
      </c>
      <c r="N305" s="61" t="s">
        <v>13</v>
      </c>
    </row>
    <row r="306" spans="2:14" ht="15.75" customHeight="1" thickTop="1" thickBot="1" x14ac:dyDescent="0.3">
      <c r="B306" s="53" t="s">
        <v>24</v>
      </c>
      <c r="C306" s="68"/>
      <c r="D306" s="68"/>
      <c r="E306" s="68"/>
      <c r="F306" s="68"/>
      <c r="G306" s="68">
        <v>19</v>
      </c>
      <c r="H306" s="55">
        <f t="shared" si="18"/>
        <v>19</v>
      </c>
      <c r="I306" s="56">
        <f>C306/H306</f>
        <v>0</v>
      </c>
      <c r="J306" s="56">
        <f>D306/H306</f>
        <v>0</v>
      </c>
      <c r="K306" s="56">
        <f>E306/H306</f>
        <v>0</v>
      </c>
      <c r="L306" s="56">
        <f>F306/H306</f>
        <v>0</v>
      </c>
      <c r="M306" s="57">
        <f>G306/H306</f>
        <v>1</v>
      </c>
      <c r="N306" s="61" t="s">
        <v>13</v>
      </c>
    </row>
    <row r="307" spans="2:14" ht="15.75" customHeight="1" thickTop="1" thickBot="1" x14ac:dyDescent="0.3">
      <c r="B307" s="53" t="s">
        <v>25</v>
      </c>
      <c r="C307" s="68"/>
      <c r="D307" s="68">
        <v>1</v>
      </c>
      <c r="E307" s="68"/>
      <c r="F307" s="68"/>
      <c r="G307" s="68">
        <v>19</v>
      </c>
      <c r="H307" s="55">
        <f t="shared" si="18"/>
        <v>20</v>
      </c>
      <c r="I307" s="56">
        <f>C307/H307</f>
        <v>0</v>
      </c>
      <c r="J307" s="56">
        <f>D307/H307</f>
        <v>0.05</v>
      </c>
      <c r="K307" s="56">
        <f>E307/H307</f>
        <v>0</v>
      </c>
      <c r="L307" s="56">
        <f>F307/H307</f>
        <v>0</v>
      </c>
      <c r="M307" s="57">
        <f>G307/H307</f>
        <v>0.95</v>
      </c>
      <c r="N307" s="61" t="s">
        <v>13</v>
      </c>
    </row>
    <row r="308" spans="2:14" ht="15.75" customHeight="1" thickTop="1" thickBot="1" x14ac:dyDescent="0.3">
      <c r="B308" s="53" t="s">
        <v>26</v>
      </c>
      <c r="C308" s="68"/>
      <c r="D308" s="68">
        <v>1</v>
      </c>
      <c r="E308" s="68"/>
      <c r="F308" s="68"/>
      <c r="G308" s="68">
        <v>19</v>
      </c>
      <c r="H308" s="55">
        <f t="shared" si="18"/>
        <v>20</v>
      </c>
      <c r="I308" s="56">
        <f>C308/H308</f>
        <v>0</v>
      </c>
      <c r="J308" s="56">
        <f>D308/H308</f>
        <v>0.05</v>
      </c>
      <c r="K308" s="56">
        <f>E308/H308</f>
        <v>0</v>
      </c>
      <c r="L308" s="56">
        <f>F308/H308</f>
        <v>0</v>
      </c>
      <c r="M308" s="57">
        <f>G308/H308</f>
        <v>0.95</v>
      </c>
      <c r="N308" s="61" t="s">
        <v>13</v>
      </c>
    </row>
    <row r="309" spans="2:14" ht="15.75" customHeight="1" thickTop="1" thickBot="1" x14ac:dyDescent="0.3">
      <c r="B309" s="53" t="s">
        <v>27</v>
      </c>
      <c r="C309" s="68"/>
      <c r="D309" s="68"/>
      <c r="E309" s="68">
        <v>1</v>
      </c>
      <c r="F309" s="68"/>
      <c r="G309" s="68">
        <v>19</v>
      </c>
      <c r="H309" s="55">
        <f t="shared" si="18"/>
        <v>20</v>
      </c>
      <c r="I309" s="56">
        <f>C309/H309</f>
        <v>0</v>
      </c>
      <c r="J309" s="56">
        <f>D309/H309</f>
        <v>0</v>
      </c>
      <c r="K309" s="56">
        <f>E309/H309</f>
        <v>0.05</v>
      </c>
      <c r="L309" s="56">
        <f>F309/H309</f>
        <v>0</v>
      </c>
      <c r="M309" s="57">
        <f>G309/H309</f>
        <v>0.95</v>
      </c>
      <c r="N309" s="61"/>
    </row>
    <row r="310" spans="2:14" ht="15.75" customHeight="1" thickTop="1" thickBot="1" x14ac:dyDescent="0.3">
      <c r="B310" s="62" t="s">
        <v>11</v>
      </c>
      <c r="C310" s="63"/>
      <c r="D310" s="63"/>
      <c r="E310" s="63"/>
      <c r="F310" s="63"/>
      <c r="G310" s="63"/>
      <c r="H310" s="64">
        <f t="shared" si="18"/>
        <v>0</v>
      </c>
      <c r="I310" s="69" t="s">
        <v>13</v>
      </c>
      <c r="J310" s="69" t="s">
        <v>13</v>
      </c>
      <c r="K310" s="69" t="s">
        <v>13</v>
      </c>
      <c r="L310" s="69" t="s">
        <v>13</v>
      </c>
      <c r="M310" s="69" t="s">
        <v>13</v>
      </c>
      <c r="N310" s="65">
        <f>(M305+M306+M307+M308+M309)/5</f>
        <v>0.96</v>
      </c>
    </row>
    <row r="311" spans="2:14" ht="15.75" customHeight="1" thickTop="1" thickBot="1" x14ac:dyDescent="0.3">
      <c r="B311" s="48" t="s">
        <v>28</v>
      </c>
      <c r="C311" s="49" t="s">
        <v>4</v>
      </c>
      <c r="D311" s="49" t="s">
        <v>5</v>
      </c>
      <c r="E311" s="49" t="s">
        <v>6</v>
      </c>
      <c r="F311" s="49" t="s">
        <v>7</v>
      </c>
      <c r="G311" s="49" t="s">
        <v>8</v>
      </c>
      <c r="H311" s="50" t="s">
        <v>9</v>
      </c>
      <c r="I311" s="49" t="s">
        <v>4</v>
      </c>
      <c r="J311" s="49" t="s">
        <v>5</v>
      </c>
      <c r="K311" s="49" t="s">
        <v>6</v>
      </c>
      <c r="L311" s="49" t="s">
        <v>7</v>
      </c>
      <c r="M311" s="67" t="s">
        <v>8</v>
      </c>
      <c r="N311" s="50" t="s">
        <v>9</v>
      </c>
    </row>
    <row r="312" spans="2:14" ht="15.75" customHeight="1" thickTop="1" thickBot="1" x14ac:dyDescent="0.3">
      <c r="B312" s="53" t="s">
        <v>29</v>
      </c>
      <c r="C312" s="54"/>
      <c r="D312" s="54"/>
      <c r="E312" s="54"/>
      <c r="F312" s="54"/>
      <c r="G312" s="54">
        <v>20</v>
      </c>
      <c r="H312" s="55">
        <f>SUM(C312:G312)</f>
        <v>20</v>
      </c>
      <c r="I312" s="56">
        <f>C312/H312</f>
        <v>0</v>
      </c>
      <c r="J312" s="56">
        <f>D312/H312</f>
        <v>0</v>
      </c>
      <c r="K312" s="56">
        <f>E312/H312</f>
        <v>0</v>
      </c>
      <c r="L312" s="56">
        <f>F312/H312</f>
        <v>0</v>
      </c>
      <c r="M312" s="57">
        <f>G312/H312</f>
        <v>1</v>
      </c>
      <c r="N312" s="61" t="s">
        <v>13</v>
      </c>
    </row>
    <row r="313" spans="2:14" ht="15.75" customHeight="1" thickTop="1" thickBot="1" x14ac:dyDescent="0.3">
      <c r="B313" s="53" t="s">
        <v>30</v>
      </c>
      <c r="C313" s="54"/>
      <c r="D313" s="54"/>
      <c r="E313" s="54"/>
      <c r="F313" s="54"/>
      <c r="G313" s="54">
        <v>20</v>
      </c>
      <c r="H313" s="55">
        <f>SUM(C313:G313)</f>
        <v>20</v>
      </c>
      <c r="I313" s="56">
        <f>C313/H313</f>
        <v>0</v>
      </c>
      <c r="J313" s="56">
        <f>D313/H313</f>
        <v>0</v>
      </c>
      <c r="K313" s="56">
        <f>E313/H313</f>
        <v>0</v>
      </c>
      <c r="L313" s="56">
        <f>F313/H313</f>
        <v>0</v>
      </c>
      <c r="M313" s="57">
        <f>G313/H313</f>
        <v>1</v>
      </c>
      <c r="N313" s="61" t="s">
        <v>13</v>
      </c>
    </row>
    <row r="314" spans="2:14" ht="15.75" customHeight="1" thickTop="1" thickBot="1" x14ac:dyDescent="0.3">
      <c r="B314" s="53" t="s">
        <v>31</v>
      </c>
      <c r="C314" s="54"/>
      <c r="D314" s="54"/>
      <c r="E314" s="54"/>
      <c r="F314" s="54"/>
      <c r="G314" s="54">
        <v>20</v>
      </c>
      <c r="H314" s="55">
        <f>SUM(C314:G314)</f>
        <v>20</v>
      </c>
      <c r="I314" s="56">
        <f>C314/H314</f>
        <v>0</v>
      </c>
      <c r="J314" s="56">
        <f>D314/H314</f>
        <v>0</v>
      </c>
      <c r="K314" s="56">
        <f>E314/H314</f>
        <v>0</v>
      </c>
      <c r="L314" s="56">
        <f>F314/H314</f>
        <v>0</v>
      </c>
      <c r="M314" s="57">
        <f>G314/H314</f>
        <v>1</v>
      </c>
      <c r="N314" s="61" t="s">
        <v>13</v>
      </c>
    </row>
    <row r="315" spans="2:14" ht="15.75" customHeight="1" thickTop="1" thickBot="1" x14ac:dyDescent="0.3">
      <c r="B315" s="53" t="s">
        <v>32</v>
      </c>
      <c r="C315" s="54"/>
      <c r="D315" s="54"/>
      <c r="E315" s="54"/>
      <c r="F315" s="54"/>
      <c r="G315" s="54">
        <v>20</v>
      </c>
      <c r="H315" s="55">
        <f>SUM(C315:G315)</f>
        <v>20</v>
      </c>
      <c r="I315" s="56">
        <f>C315/H315</f>
        <v>0</v>
      </c>
      <c r="J315" s="56">
        <f>D315/H315</f>
        <v>0</v>
      </c>
      <c r="K315" s="56">
        <f>E315/H315</f>
        <v>0</v>
      </c>
      <c r="L315" s="56">
        <f>F315/H315</f>
        <v>0</v>
      </c>
      <c r="M315" s="57">
        <f>G315/H315</f>
        <v>1</v>
      </c>
      <c r="N315" s="61" t="s">
        <v>13</v>
      </c>
    </row>
    <row r="316" spans="2:14" ht="15.75" customHeight="1" thickTop="1" thickBot="1" x14ac:dyDescent="0.3">
      <c r="B316" s="62" t="s">
        <v>11</v>
      </c>
      <c r="C316" s="64"/>
      <c r="D316" s="64"/>
      <c r="E316" s="64"/>
      <c r="F316" s="64"/>
      <c r="G316" s="64"/>
      <c r="H316" s="64">
        <f>SUM(C316:G316)</f>
        <v>0</v>
      </c>
      <c r="I316" s="65" t="s">
        <v>13</v>
      </c>
      <c r="J316" s="65" t="s">
        <v>13</v>
      </c>
      <c r="K316" s="65" t="s">
        <v>13</v>
      </c>
      <c r="L316" s="65" t="s">
        <v>13</v>
      </c>
      <c r="M316" s="65" t="s">
        <v>13</v>
      </c>
      <c r="N316" s="65">
        <f>(M312+M313+M314+M315)/4</f>
        <v>1</v>
      </c>
    </row>
    <row r="317" spans="2:14" ht="15.75" customHeight="1" thickTop="1" thickBot="1" x14ac:dyDescent="0.3">
      <c r="B317" s="48" t="s">
        <v>33</v>
      </c>
      <c r="C317" s="49" t="s">
        <v>4</v>
      </c>
      <c r="D317" s="49" t="s">
        <v>5</v>
      </c>
      <c r="E317" s="49" t="s">
        <v>6</v>
      </c>
      <c r="F317" s="49" t="s">
        <v>7</v>
      </c>
      <c r="G317" s="49" t="s">
        <v>8</v>
      </c>
      <c r="H317" s="50" t="s">
        <v>9</v>
      </c>
      <c r="I317" s="49" t="s">
        <v>4</v>
      </c>
      <c r="J317" s="49" t="s">
        <v>5</v>
      </c>
      <c r="K317" s="49" t="s">
        <v>6</v>
      </c>
      <c r="L317" s="49" t="s">
        <v>7</v>
      </c>
      <c r="M317" s="67" t="s">
        <v>8</v>
      </c>
      <c r="N317" s="50" t="s">
        <v>9</v>
      </c>
    </row>
    <row r="318" spans="2:14" ht="15.75" customHeight="1" thickTop="1" thickBot="1" x14ac:dyDescent="0.3">
      <c r="B318" s="70" t="s">
        <v>34</v>
      </c>
      <c r="C318" s="71"/>
      <c r="D318" s="71"/>
      <c r="E318" s="71"/>
      <c r="F318" s="71"/>
      <c r="G318" s="71">
        <v>20</v>
      </c>
      <c r="H318" s="72">
        <f t="shared" ref="H318:H324" si="19">SUM(C318:G318)</f>
        <v>20</v>
      </c>
      <c r="I318" s="73">
        <f>C318/H318</f>
        <v>0</v>
      </c>
      <c r="J318" s="73">
        <f>D318/H318</f>
        <v>0</v>
      </c>
      <c r="K318" s="73">
        <f>E318/H318</f>
        <v>0</v>
      </c>
      <c r="L318" s="73">
        <f>F318/H318</f>
        <v>0</v>
      </c>
      <c r="M318" s="74">
        <f>G318/H318</f>
        <v>1</v>
      </c>
      <c r="N318" s="61" t="s">
        <v>13</v>
      </c>
    </row>
    <row r="319" spans="2:14" ht="15.75" customHeight="1" thickTop="1" thickBot="1" x14ac:dyDescent="0.3">
      <c r="B319" s="70" t="s">
        <v>35</v>
      </c>
      <c r="C319" s="71"/>
      <c r="D319" s="71"/>
      <c r="E319" s="71"/>
      <c r="F319" s="71"/>
      <c r="G319" s="71">
        <v>20</v>
      </c>
      <c r="H319" s="72">
        <f t="shared" si="19"/>
        <v>20</v>
      </c>
      <c r="I319" s="73">
        <f>C319/H319</f>
        <v>0</v>
      </c>
      <c r="J319" s="73">
        <f>D319/H319</f>
        <v>0</v>
      </c>
      <c r="K319" s="73">
        <f>E319/H319</f>
        <v>0</v>
      </c>
      <c r="L319" s="73">
        <f>F319/H319</f>
        <v>0</v>
      </c>
      <c r="M319" s="74">
        <f>G319/H319</f>
        <v>1</v>
      </c>
      <c r="N319" s="61" t="s">
        <v>13</v>
      </c>
    </row>
    <row r="320" spans="2:14" ht="15.75" customHeight="1" thickTop="1" thickBot="1" x14ac:dyDescent="0.3">
      <c r="B320" s="70" t="s">
        <v>36</v>
      </c>
      <c r="C320" s="71"/>
      <c r="D320" s="71"/>
      <c r="E320" s="71"/>
      <c r="F320" s="71"/>
      <c r="G320" s="71">
        <v>20</v>
      </c>
      <c r="H320" s="72">
        <f t="shared" si="19"/>
        <v>20</v>
      </c>
      <c r="I320" s="73">
        <f>C320/H320</f>
        <v>0</v>
      </c>
      <c r="J320" s="73">
        <f>D320/H320</f>
        <v>0</v>
      </c>
      <c r="K320" s="73">
        <f>E320/H320</f>
        <v>0</v>
      </c>
      <c r="L320" s="73">
        <f>F320/H320</f>
        <v>0</v>
      </c>
      <c r="M320" s="74">
        <f>G320/H320</f>
        <v>1</v>
      </c>
      <c r="N320" s="61" t="s">
        <v>13</v>
      </c>
    </row>
    <row r="321" spans="2:17" ht="15.75" customHeight="1" thickTop="1" thickBot="1" x14ac:dyDescent="0.3">
      <c r="B321" s="70" t="s">
        <v>37</v>
      </c>
      <c r="C321" s="71"/>
      <c r="D321" s="71"/>
      <c r="E321" s="71"/>
      <c r="F321" s="71"/>
      <c r="G321" s="71">
        <v>20</v>
      </c>
      <c r="H321" s="72">
        <f t="shared" si="19"/>
        <v>20</v>
      </c>
      <c r="I321" s="73">
        <f>C321/H321</f>
        <v>0</v>
      </c>
      <c r="J321" s="73">
        <f>D321/H321</f>
        <v>0</v>
      </c>
      <c r="K321" s="73">
        <f>E321/H321</f>
        <v>0</v>
      </c>
      <c r="L321" s="73">
        <f>F321/H321</f>
        <v>0</v>
      </c>
      <c r="M321" s="75">
        <f>G321/H321</f>
        <v>1</v>
      </c>
      <c r="N321" s="61" t="s">
        <v>13</v>
      </c>
    </row>
    <row r="322" spans="2:17" ht="15.75" customHeight="1" thickTop="1" thickBot="1" x14ac:dyDescent="0.3">
      <c r="B322" s="70" t="s">
        <v>38</v>
      </c>
      <c r="C322" s="71"/>
      <c r="D322" s="71"/>
      <c r="E322" s="71"/>
      <c r="F322" s="71"/>
      <c r="G322" s="71">
        <v>20</v>
      </c>
      <c r="H322" s="72">
        <f t="shared" si="19"/>
        <v>20</v>
      </c>
      <c r="I322" s="73"/>
      <c r="J322" s="73">
        <f>D322/H322</f>
        <v>0</v>
      </c>
      <c r="K322" s="73">
        <f>E322/H322</f>
        <v>0</v>
      </c>
      <c r="L322" s="73">
        <f>F322/H322</f>
        <v>0</v>
      </c>
      <c r="M322" s="76">
        <f>G322/H322</f>
        <v>1</v>
      </c>
      <c r="N322" s="77"/>
    </row>
    <row r="323" spans="2:17" ht="15.75" customHeight="1" thickTop="1" thickBot="1" x14ac:dyDescent="0.3">
      <c r="B323" s="78" t="s">
        <v>11</v>
      </c>
      <c r="C323" s="79"/>
      <c r="D323" s="79"/>
      <c r="E323" s="79"/>
      <c r="F323" s="79"/>
      <c r="G323" s="71">
        <v>20</v>
      </c>
      <c r="H323" s="72">
        <f t="shared" si="19"/>
        <v>20</v>
      </c>
      <c r="I323" s="80" t="s">
        <v>13</v>
      </c>
      <c r="J323" s="80" t="s">
        <v>13</v>
      </c>
      <c r="K323" s="80" t="s">
        <v>13</v>
      </c>
      <c r="L323" s="80" t="s">
        <v>13</v>
      </c>
      <c r="M323" s="80" t="s">
        <v>13</v>
      </c>
      <c r="N323" s="81">
        <f>(M318+M319+M320+M321+M322)/5</f>
        <v>1</v>
      </c>
    </row>
    <row r="324" spans="2:17" ht="15.75" customHeight="1" thickTop="1" thickBot="1" x14ac:dyDescent="0.3">
      <c r="B324" s="70" t="s">
        <v>41</v>
      </c>
      <c r="C324" s="71"/>
      <c r="D324" s="71"/>
      <c r="E324" s="71"/>
      <c r="F324" s="71"/>
      <c r="G324" s="71">
        <v>20</v>
      </c>
      <c r="H324" s="82">
        <f t="shared" si="19"/>
        <v>20</v>
      </c>
      <c r="I324" s="83">
        <f>C324/H324</f>
        <v>0</v>
      </c>
      <c r="J324" s="83">
        <f>D324/H324</f>
        <v>0</v>
      </c>
      <c r="K324" s="83">
        <f>E324/H324</f>
        <v>0</v>
      </c>
      <c r="L324" s="83">
        <f>F324/H324</f>
        <v>0</v>
      </c>
      <c r="M324" s="84">
        <f>G324/H324</f>
        <v>1</v>
      </c>
      <c r="N324" s="61" t="s">
        <v>13</v>
      </c>
    </row>
    <row r="325" spans="2:17" ht="15.75" customHeight="1" thickTop="1" thickBot="1" x14ac:dyDescent="0.3">
      <c r="B325" s="62" t="s">
        <v>40</v>
      </c>
      <c r="C325" s="85" t="s">
        <v>13</v>
      </c>
      <c r="D325" s="85" t="s">
        <v>13</v>
      </c>
      <c r="E325" s="85"/>
      <c r="F325" s="85" t="s">
        <v>13</v>
      </c>
      <c r="G325" s="85" t="s">
        <v>13</v>
      </c>
      <c r="H325" s="85" t="s">
        <v>13</v>
      </c>
      <c r="I325" s="81" t="str">
        <f>I303</f>
        <v>-</v>
      </c>
      <c r="J325" s="81" t="s">
        <v>13</v>
      </c>
      <c r="K325" s="81" t="s">
        <v>13</v>
      </c>
      <c r="L325" s="81" t="s">
        <v>13</v>
      </c>
      <c r="M325" s="81" t="s">
        <v>13</v>
      </c>
      <c r="N325" s="81">
        <f>(N303+N310+N316+N323)/4</f>
        <v>0.99</v>
      </c>
    </row>
    <row r="326" spans="2:17" ht="15.75" customHeight="1" thickTop="1" thickBot="1" x14ac:dyDescent="0.3">
      <c r="B326" s="97" t="s">
        <v>54</v>
      </c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9"/>
    </row>
    <row r="327" spans="2:17" ht="15.75" customHeight="1" thickTop="1" x14ac:dyDescent="0.2">
      <c r="B327" s="100" t="s">
        <v>0</v>
      </c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2"/>
    </row>
    <row r="328" spans="2:17" ht="15.75" customHeight="1" thickBot="1" x14ac:dyDescent="0.25">
      <c r="B328" s="103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5"/>
    </row>
    <row r="329" spans="2:17" ht="15.75" customHeight="1" thickTop="1" thickBot="1" x14ac:dyDescent="0.3">
      <c r="B329" s="46" t="s">
        <v>1</v>
      </c>
      <c r="C329" s="97" t="s">
        <v>2</v>
      </c>
      <c r="D329" s="98"/>
      <c r="E329" s="98"/>
      <c r="F329" s="98"/>
      <c r="G329" s="98"/>
      <c r="H329" s="99"/>
      <c r="I329" s="97" t="s">
        <v>2</v>
      </c>
      <c r="J329" s="98"/>
      <c r="K329" s="98"/>
      <c r="L329" s="98"/>
      <c r="M329" s="98"/>
      <c r="N329" s="99"/>
    </row>
    <row r="330" spans="2:17" ht="15.75" customHeight="1" thickTop="1" thickBot="1" x14ac:dyDescent="0.3">
      <c r="B330" s="48" t="s">
        <v>3</v>
      </c>
      <c r="C330" s="49" t="s">
        <v>4</v>
      </c>
      <c r="D330" s="49" t="s">
        <v>5</v>
      </c>
      <c r="E330" s="49" t="s">
        <v>6</v>
      </c>
      <c r="F330" s="49" t="s">
        <v>7</v>
      </c>
      <c r="G330" s="49" t="s">
        <v>8</v>
      </c>
      <c r="H330" s="50" t="s">
        <v>9</v>
      </c>
      <c r="I330" s="49" t="s">
        <v>4</v>
      </c>
      <c r="J330" s="49" t="s">
        <v>5</v>
      </c>
      <c r="K330" s="49" t="s">
        <v>6</v>
      </c>
      <c r="L330" s="49" t="s">
        <v>7</v>
      </c>
      <c r="M330" s="49" t="s">
        <v>8</v>
      </c>
      <c r="N330" s="51" t="s">
        <v>9</v>
      </c>
    </row>
    <row r="331" spans="2:17" ht="15.75" customHeight="1" thickTop="1" thickBot="1" x14ac:dyDescent="0.3">
      <c r="B331" s="53" t="s">
        <v>12</v>
      </c>
      <c r="C331" s="54"/>
      <c r="D331" s="54"/>
      <c r="E331" s="54"/>
      <c r="F331" s="54"/>
      <c r="G331" s="54">
        <v>24</v>
      </c>
      <c r="H331" s="55">
        <f>SUM(C331:G331)</f>
        <v>24</v>
      </c>
      <c r="I331" s="56">
        <f>C331/H331</f>
        <v>0</v>
      </c>
      <c r="J331" s="56">
        <f>D331/H331</f>
        <v>0</v>
      </c>
      <c r="K331" s="56">
        <f>E331/H331</f>
        <v>0</v>
      </c>
      <c r="L331" s="56">
        <f>F331/H331</f>
        <v>0</v>
      </c>
      <c r="M331" s="57">
        <f>G331/H331</f>
        <v>1</v>
      </c>
      <c r="N331" s="58" t="s">
        <v>13</v>
      </c>
      <c r="P331" s="49" t="s">
        <v>10</v>
      </c>
      <c r="Q331" s="49" t="s">
        <v>11</v>
      </c>
    </row>
    <row r="332" spans="2:17" ht="15.75" customHeight="1" thickTop="1" thickBot="1" x14ac:dyDescent="0.3">
      <c r="B332" s="53" t="s">
        <v>15</v>
      </c>
      <c r="C332" s="54"/>
      <c r="D332" s="54"/>
      <c r="E332" s="54"/>
      <c r="F332" s="54"/>
      <c r="G332" s="54">
        <v>24</v>
      </c>
      <c r="H332" s="55">
        <f>SUM(C332:G332)</f>
        <v>24</v>
      </c>
      <c r="I332" s="56">
        <f>C332/H332</f>
        <v>0</v>
      </c>
      <c r="J332" s="56">
        <f>D332/H332</f>
        <v>0</v>
      </c>
      <c r="K332" s="56">
        <f>E332/H332</f>
        <v>0</v>
      </c>
      <c r="L332" s="56">
        <f>F332/H332</f>
        <v>0</v>
      </c>
      <c r="M332" s="57">
        <f>G332/H332</f>
        <v>1</v>
      </c>
      <c r="N332" s="61" t="s">
        <v>13</v>
      </c>
      <c r="P332" s="59" t="s">
        <v>14</v>
      </c>
      <c r="Q332" s="60">
        <f>N335</f>
        <v>1</v>
      </c>
    </row>
    <row r="333" spans="2:17" ht="15.75" customHeight="1" thickTop="1" thickBot="1" x14ac:dyDescent="0.3">
      <c r="B333" s="53" t="s">
        <v>17</v>
      </c>
      <c r="C333" s="54"/>
      <c r="D333" s="54"/>
      <c r="E333" s="54"/>
      <c r="F333" s="54"/>
      <c r="G333" s="54">
        <v>24</v>
      </c>
      <c r="H333" s="55">
        <f>SUM(C333:G333)</f>
        <v>24</v>
      </c>
      <c r="I333" s="56">
        <f>C333/H333</f>
        <v>0</v>
      </c>
      <c r="J333" s="56">
        <f>D333/H333</f>
        <v>0</v>
      </c>
      <c r="K333" s="56">
        <f>E333/H333</f>
        <v>0</v>
      </c>
      <c r="L333" s="56">
        <f>F333/H333</f>
        <v>0</v>
      </c>
      <c r="M333" s="57">
        <f>G333/H333</f>
        <v>1</v>
      </c>
      <c r="N333" s="61" t="s">
        <v>13</v>
      </c>
      <c r="P333" s="59" t="s">
        <v>16</v>
      </c>
      <c r="Q333" s="60">
        <f>N342</f>
        <v>0.99166666666666659</v>
      </c>
    </row>
    <row r="334" spans="2:17" ht="15.75" customHeight="1" thickTop="1" thickBot="1" x14ac:dyDescent="0.3">
      <c r="B334" s="53" t="s">
        <v>19</v>
      </c>
      <c r="C334" s="54"/>
      <c r="D334" s="54"/>
      <c r="E334" s="54"/>
      <c r="F334" s="54"/>
      <c r="G334" s="54">
        <v>24</v>
      </c>
      <c r="H334" s="55">
        <f>SUM(C334:G334)</f>
        <v>24</v>
      </c>
      <c r="I334" s="56">
        <f>C334/H334</f>
        <v>0</v>
      </c>
      <c r="J334" s="56">
        <f>D334/H334</f>
        <v>0</v>
      </c>
      <c r="K334" s="56">
        <f>E334/H334</f>
        <v>0</v>
      </c>
      <c r="L334" s="56">
        <f>F334/H334</f>
        <v>0</v>
      </c>
      <c r="M334" s="57">
        <f>G334/H334</f>
        <v>1</v>
      </c>
      <c r="N334" s="61" t="s">
        <v>13</v>
      </c>
      <c r="P334" s="59" t="s">
        <v>18</v>
      </c>
      <c r="Q334" s="60">
        <f>N348</f>
        <v>0.84375</v>
      </c>
    </row>
    <row r="335" spans="2:17" ht="15.75" customHeight="1" thickTop="1" thickBot="1" x14ac:dyDescent="0.3">
      <c r="B335" s="62" t="s">
        <v>21</v>
      </c>
      <c r="C335" s="63"/>
      <c r="D335" s="63"/>
      <c r="E335" s="63"/>
      <c r="F335" s="63"/>
      <c r="G335" s="63"/>
      <c r="H335" s="64">
        <f>SUM(C335:G335)</f>
        <v>0</v>
      </c>
      <c r="I335" s="63" t="s">
        <v>13</v>
      </c>
      <c r="J335" s="63" t="s">
        <v>13</v>
      </c>
      <c r="K335" s="63" t="s">
        <v>13</v>
      </c>
      <c r="L335" s="63" t="s">
        <v>13</v>
      </c>
      <c r="M335" s="61" t="s">
        <v>13</v>
      </c>
      <c r="N335" s="65">
        <f>(M331+M332+M333+M334)/4</f>
        <v>1</v>
      </c>
      <c r="P335" s="59" t="s">
        <v>20</v>
      </c>
      <c r="Q335" s="60">
        <f>N355</f>
        <v>0.85</v>
      </c>
    </row>
    <row r="336" spans="2:17" ht="15.75" customHeight="1" thickTop="1" thickBot="1" x14ac:dyDescent="0.3">
      <c r="B336" s="48" t="s">
        <v>22</v>
      </c>
      <c r="C336" s="49" t="s">
        <v>4</v>
      </c>
      <c r="D336" s="49" t="s">
        <v>5</v>
      </c>
      <c r="E336" s="49" t="s">
        <v>6</v>
      </c>
      <c r="F336" s="49" t="s">
        <v>7</v>
      </c>
      <c r="G336" s="49" t="s">
        <v>8</v>
      </c>
      <c r="H336" s="50" t="s">
        <v>9</v>
      </c>
      <c r="I336" s="49" t="s">
        <v>4</v>
      </c>
      <c r="J336" s="49" t="s">
        <v>5</v>
      </c>
      <c r="K336" s="49" t="s">
        <v>6</v>
      </c>
      <c r="L336" s="49" t="s">
        <v>7</v>
      </c>
      <c r="M336" s="67" t="s">
        <v>8</v>
      </c>
      <c r="N336" s="50" t="s">
        <v>9</v>
      </c>
      <c r="P336" s="59" t="s">
        <v>9</v>
      </c>
      <c r="Q336" s="66">
        <f>(Q332+Q333+Q334+Q335)/4</f>
        <v>0.9213541666666667</v>
      </c>
    </row>
    <row r="337" spans="2:14" ht="15.75" customHeight="1" thickTop="1" thickBot="1" x14ac:dyDescent="0.3">
      <c r="B337" s="53" t="s">
        <v>23</v>
      </c>
      <c r="C337" s="68"/>
      <c r="D337" s="68"/>
      <c r="E337" s="68"/>
      <c r="F337" s="68"/>
      <c r="G337" s="68">
        <v>24</v>
      </c>
      <c r="H337" s="55">
        <f t="shared" ref="H337:H342" si="20">SUM(C337:G337)</f>
        <v>24</v>
      </c>
      <c r="I337" s="56">
        <f>C337/H337</f>
        <v>0</v>
      </c>
      <c r="J337" s="56">
        <f>D337/H337</f>
        <v>0</v>
      </c>
      <c r="K337" s="56">
        <f>E337/H337</f>
        <v>0</v>
      </c>
      <c r="L337" s="56">
        <f>F337/H337</f>
        <v>0</v>
      </c>
      <c r="M337" s="57">
        <f>G337/H337</f>
        <v>1</v>
      </c>
      <c r="N337" s="61" t="s">
        <v>13</v>
      </c>
    </row>
    <row r="338" spans="2:14" ht="15.75" customHeight="1" thickTop="1" thickBot="1" x14ac:dyDescent="0.3">
      <c r="B338" s="53" t="s">
        <v>24</v>
      </c>
      <c r="C338" s="68"/>
      <c r="D338" s="68"/>
      <c r="E338" s="68"/>
      <c r="F338" s="68"/>
      <c r="G338" s="68">
        <v>24</v>
      </c>
      <c r="H338" s="55">
        <f t="shared" si="20"/>
        <v>24</v>
      </c>
      <c r="I338" s="56">
        <f>C338/H338</f>
        <v>0</v>
      </c>
      <c r="J338" s="56">
        <f>D338/H338</f>
        <v>0</v>
      </c>
      <c r="K338" s="56">
        <f>E338/H338</f>
        <v>0</v>
      </c>
      <c r="L338" s="56">
        <f>F338/H338</f>
        <v>0</v>
      </c>
      <c r="M338" s="57">
        <f>G338/H338</f>
        <v>1</v>
      </c>
      <c r="N338" s="61" t="s">
        <v>13</v>
      </c>
    </row>
    <row r="339" spans="2:14" ht="15.75" customHeight="1" thickTop="1" thickBot="1" x14ac:dyDescent="0.3">
      <c r="B339" s="53" t="s">
        <v>25</v>
      </c>
      <c r="C339" s="68"/>
      <c r="D339" s="68"/>
      <c r="E339" s="68"/>
      <c r="F339" s="68"/>
      <c r="G339" s="68">
        <v>24</v>
      </c>
      <c r="H339" s="55">
        <f t="shared" si="20"/>
        <v>24</v>
      </c>
      <c r="I339" s="56">
        <f>C339/H339</f>
        <v>0</v>
      </c>
      <c r="J339" s="56">
        <f>D339/H339</f>
        <v>0</v>
      </c>
      <c r="K339" s="56">
        <f>E339/H339</f>
        <v>0</v>
      </c>
      <c r="L339" s="56">
        <f>F339/H339</f>
        <v>0</v>
      </c>
      <c r="M339" s="57">
        <f>G339/H339</f>
        <v>1</v>
      </c>
      <c r="N339" s="61" t="s">
        <v>13</v>
      </c>
    </row>
    <row r="340" spans="2:14" ht="15.75" customHeight="1" thickTop="1" thickBot="1" x14ac:dyDescent="0.3">
      <c r="B340" s="53" t="s">
        <v>26</v>
      </c>
      <c r="C340" s="68"/>
      <c r="D340" s="68"/>
      <c r="E340" s="68"/>
      <c r="F340" s="68"/>
      <c r="G340" s="68">
        <v>24</v>
      </c>
      <c r="H340" s="55">
        <f t="shared" si="20"/>
        <v>24</v>
      </c>
      <c r="I340" s="56">
        <f>C340/H340</f>
        <v>0</v>
      </c>
      <c r="J340" s="56">
        <f>D340/H340</f>
        <v>0</v>
      </c>
      <c r="K340" s="56">
        <f>E340/H340</f>
        <v>0</v>
      </c>
      <c r="L340" s="56">
        <f>F340/H340</f>
        <v>0</v>
      </c>
      <c r="M340" s="57">
        <f>G340/H340</f>
        <v>1</v>
      </c>
      <c r="N340" s="61" t="s">
        <v>13</v>
      </c>
    </row>
    <row r="341" spans="2:14" ht="15.75" customHeight="1" thickTop="1" thickBot="1" x14ac:dyDescent="0.3">
      <c r="B341" s="53" t="s">
        <v>27</v>
      </c>
      <c r="C341" s="68"/>
      <c r="D341" s="68"/>
      <c r="E341" s="68"/>
      <c r="F341" s="68">
        <v>1</v>
      </c>
      <c r="G341" s="68">
        <v>23</v>
      </c>
      <c r="H341" s="55">
        <f t="shared" si="20"/>
        <v>24</v>
      </c>
      <c r="I341" s="56">
        <f>C341/H341</f>
        <v>0</v>
      </c>
      <c r="J341" s="56">
        <f>D341/H341</f>
        <v>0</v>
      </c>
      <c r="K341" s="56">
        <f>E341/H341</f>
        <v>0</v>
      </c>
      <c r="L341" s="56">
        <f>F341/H341</f>
        <v>4.1666666666666664E-2</v>
      </c>
      <c r="M341" s="57">
        <f>G341/H341</f>
        <v>0.95833333333333337</v>
      </c>
      <c r="N341" s="61"/>
    </row>
    <row r="342" spans="2:14" ht="15.75" customHeight="1" thickTop="1" thickBot="1" x14ac:dyDescent="0.3">
      <c r="B342" s="62" t="s">
        <v>11</v>
      </c>
      <c r="C342" s="63"/>
      <c r="D342" s="63"/>
      <c r="E342" s="63"/>
      <c r="F342" s="63"/>
      <c r="G342" s="63"/>
      <c r="H342" s="64">
        <f t="shared" si="20"/>
        <v>0</v>
      </c>
      <c r="I342" s="69" t="s">
        <v>13</v>
      </c>
      <c r="J342" s="69" t="s">
        <v>13</v>
      </c>
      <c r="K342" s="69" t="s">
        <v>13</v>
      </c>
      <c r="L342" s="69" t="s">
        <v>13</v>
      </c>
      <c r="M342" s="69" t="s">
        <v>13</v>
      </c>
      <c r="N342" s="65">
        <f>(M337+M338+M339+M340+M341)/5</f>
        <v>0.99166666666666659</v>
      </c>
    </row>
    <row r="343" spans="2:14" ht="15.75" customHeight="1" thickTop="1" thickBot="1" x14ac:dyDescent="0.3">
      <c r="B343" s="48" t="s">
        <v>28</v>
      </c>
      <c r="C343" s="49" t="s">
        <v>4</v>
      </c>
      <c r="D343" s="49" t="s">
        <v>5</v>
      </c>
      <c r="E343" s="49" t="s">
        <v>6</v>
      </c>
      <c r="F343" s="49" t="s">
        <v>7</v>
      </c>
      <c r="G343" s="49" t="s">
        <v>8</v>
      </c>
      <c r="H343" s="50" t="s">
        <v>9</v>
      </c>
      <c r="I343" s="49" t="s">
        <v>4</v>
      </c>
      <c r="J343" s="49" t="s">
        <v>5</v>
      </c>
      <c r="K343" s="49" t="s">
        <v>6</v>
      </c>
      <c r="L343" s="49" t="s">
        <v>7</v>
      </c>
      <c r="M343" s="67" t="s">
        <v>8</v>
      </c>
      <c r="N343" s="50" t="s">
        <v>9</v>
      </c>
    </row>
    <row r="344" spans="2:14" ht="15.75" customHeight="1" thickTop="1" thickBot="1" x14ac:dyDescent="0.3">
      <c r="B344" s="53" t="s">
        <v>29</v>
      </c>
      <c r="C344" s="54"/>
      <c r="D344" s="54"/>
      <c r="E344" s="54">
        <v>1</v>
      </c>
      <c r="F344" s="54">
        <v>3</v>
      </c>
      <c r="G344" s="54">
        <v>20</v>
      </c>
      <c r="H344" s="55">
        <f>SUM(C344:G344)</f>
        <v>24</v>
      </c>
      <c r="I344" s="56">
        <f>C344/H344</f>
        <v>0</v>
      </c>
      <c r="J344" s="56">
        <f>D344/H344</f>
        <v>0</v>
      </c>
      <c r="K344" s="56">
        <f>E344/H344</f>
        <v>4.1666666666666664E-2</v>
      </c>
      <c r="L344" s="56">
        <f>F344/H344</f>
        <v>0.125</v>
      </c>
      <c r="M344" s="57">
        <f>G344/H344</f>
        <v>0.83333333333333337</v>
      </c>
      <c r="N344" s="61" t="s">
        <v>13</v>
      </c>
    </row>
    <row r="345" spans="2:14" ht="15.75" customHeight="1" thickTop="1" thickBot="1" x14ac:dyDescent="0.3">
      <c r="B345" s="53" t="s">
        <v>30</v>
      </c>
      <c r="C345" s="54"/>
      <c r="D345" s="54"/>
      <c r="E345" s="54">
        <v>1</v>
      </c>
      <c r="F345" s="54">
        <v>4</v>
      </c>
      <c r="G345" s="54">
        <v>19</v>
      </c>
      <c r="H345" s="55">
        <f>SUM(C345:G345)</f>
        <v>24</v>
      </c>
      <c r="I345" s="56">
        <f>C345/H345</f>
        <v>0</v>
      </c>
      <c r="J345" s="56">
        <f>D345/H345</f>
        <v>0</v>
      </c>
      <c r="K345" s="56">
        <f>E345/H345</f>
        <v>4.1666666666666664E-2</v>
      </c>
      <c r="L345" s="56">
        <f>F345/H345</f>
        <v>0.16666666666666666</v>
      </c>
      <c r="M345" s="57">
        <f>G345/H345</f>
        <v>0.79166666666666663</v>
      </c>
      <c r="N345" s="61" t="s">
        <v>13</v>
      </c>
    </row>
    <row r="346" spans="2:14" ht="15.75" customHeight="1" thickTop="1" thickBot="1" x14ac:dyDescent="0.3">
      <c r="B346" s="53" t="s">
        <v>31</v>
      </c>
      <c r="C346" s="54"/>
      <c r="D346" s="54"/>
      <c r="E346" s="54"/>
      <c r="F346" s="54">
        <v>4</v>
      </c>
      <c r="G346" s="54">
        <v>20</v>
      </c>
      <c r="H346" s="55">
        <f>SUM(C346:G346)</f>
        <v>24</v>
      </c>
      <c r="I346" s="56">
        <f>C346/H346</f>
        <v>0</v>
      </c>
      <c r="J346" s="56">
        <f>D346/H346</f>
        <v>0</v>
      </c>
      <c r="K346" s="56">
        <f>E346/H346</f>
        <v>0</v>
      </c>
      <c r="L346" s="56">
        <f>F346/H346</f>
        <v>0.16666666666666666</v>
      </c>
      <c r="M346" s="57">
        <f>G346/H346</f>
        <v>0.83333333333333337</v>
      </c>
      <c r="N346" s="61" t="s">
        <v>13</v>
      </c>
    </row>
    <row r="347" spans="2:14" ht="15.75" customHeight="1" thickTop="1" thickBot="1" x14ac:dyDescent="0.3">
      <c r="B347" s="53" t="s">
        <v>32</v>
      </c>
      <c r="C347" s="54"/>
      <c r="D347" s="54"/>
      <c r="E347" s="54"/>
      <c r="F347" s="54">
        <v>2</v>
      </c>
      <c r="G347" s="54">
        <v>22</v>
      </c>
      <c r="H347" s="55">
        <f>SUM(C347:G347)</f>
        <v>24</v>
      </c>
      <c r="I347" s="56">
        <f>C347/H347</f>
        <v>0</v>
      </c>
      <c r="J347" s="56">
        <f>D347/H347</f>
        <v>0</v>
      </c>
      <c r="K347" s="56">
        <f>E347/H347</f>
        <v>0</v>
      </c>
      <c r="L347" s="56">
        <f>F347/H347</f>
        <v>8.3333333333333329E-2</v>
      </c>
      <c r="M347" s="57">
        <f>G347/H347</f>
        <v>0.91666666666666663</v>
      </c>
      <c r="N347" s="61" t="s">
        <v>13</v>
      </c>
    </row>
    <row r="348" spans="2:14" ht="15.75" customHeight="1" thickTop="1" thickBot="1" x14ac:dyDescent="0.3">
      <c r="B348" s="62" t="s">
        <v>11</v>
      </c>
      <c r="C348" s="64"/>
      <c r="D348" s="64"/>
      <c r="E348" s="64"/>
      <c r="F348" s="64"/>
      <c r="G348" s="64"/>
      <c r="H348" s="64">
        <f>SUM(C348:G348)</f>
        <v>0</v>
      </c>
      <c r="I348" s="65" t="s">
        <v>13</v>
      </c>
      <c r="J348" s="65" t="s">
        <v>13</v>
      </c>
      <c r="K348" s="65" t="s">
        <v>13</v>
      </c>
      <c r="L348" s="65" t="s">
        <v>13</v>
      </c>
      <c r="M348" s="65" t="s">
        <v>13</v>
      </c>
      <c r="N348" s="65">
        <f>(M344+M345+M346+M347)/4</f>
        <v>0.84375</v>
      </c>
    </row>
    <row r="349" spans="2:14" ht="15.75" customHeight="1" thickTop="1" thickBot="1" x14ac:dyDescent="0.3">
      <c r="B349" s="48" t="s">
        <v>33</v>
      </c>
      <c r="C349" s="49" t="s">
        <v>4</v>
      </c>
      <c r="D349" s="49" t="s">
        <v>5</v>
      </c>
      <c r="E349" s="49" t="s">
        <v>6</v>
      </c>
      <c r="F349" s="49" t="s">
        <v>7</v>
      </c>
      <c r="G349" s="49" t="s">
        <v>8</v>
      </c>
      <c r="H349" s="50" t="s">
        <v>9</v>
      </c>
      <c r="I349" s="49" t="s">
        <v>4</v>
      </c>
      <c r="J349" s="49" t="s">
        <v>5</v>
      </c>
      <c r="K349" s="49" t="s">
        <v>6</v>
      </c>
      <c r="L349" s="49" t="s">
        <v>7</v>
      </c>
      <c r="M349" s="67" t="s">
        <v>8</v>
      </c>
      <c r="N349" s="50" t="s">
        <v>9</v>
      </c>
    </row>
    <row r="350" spans="2:14" ht="15.75" customHeight="1" thickTop="1" thickBot="1" x14ac:dyDescent="0.3">
      <c r="B350" s="70" t="s">
        <v>34</v>
      </c>
      <c r="C350" s="71"/>
      <c r="D350" s="71"/>
      <c r="E350" s="71"/>
      <c r="F350" s="71">
        <v>3</v>
      </c>
      <c r="G350" s="71">
        <v>21</v>
      </c>
      <c r="H350" s="72">
        <f t="shared" ref="H350:H356" si="21">SUM(C350:G350)</f>
        <v>24</v>
      </c>
      <c r="I350" s="73">
        <f>C350/H350</f>
        <v>0</v>
      </c>
      <c r="J350" s="73">
        <f>D350/H350</f>
        <v>0</v>
      </c>
      <c r="K350" s="73">
        <f>E350/H350</f>
        <v>0</v>
      </c>
      <c r="L350" s="73">
        <f>F350/H350</f>
        <v>0.125</v>
      </c>
      <c r="M350" s="74">
        <f>G350/H350</f>
        <v>0.875</v>
      </c>
      <c r="N350" s="61" t="s">
        <v>13</v>
      </c>
    </row>
    <row r="351" spans="2:14" ht="15.75" customHeight="1" thickTop="1" thickBot="1" x14ac:dyDescent="0.3">
      <c r="B351" s="70" t="s">
        <v>35</v>
      </c>
      <c r="C351" s="71"/>
      <c r="D351" s="71"/>
      <c r="E351" s="71"/>
      <c r="F351" s="71">
        <v>4</v>
      </c>
      <c r="G351" s="71">
        <v>20</v>
      </c>
      <c r="H351" s="72">
        <f t="shared" si="21"/>
        <v>24</v>
      </c>
      <c r="I351" s="73">
        <f>C351/H351</f>
        <v>0</v>
      </c>
      <c r="J351" s="73">
        <f>D351/H351</f>
        <v>0</v>
      </c>
      <c r="K351" s="73">
        <f>E351/H351</f>
        <v>0</v>
      </c>
      <c r="L351" s="73">
        <f>F351/H351</f>
        <v>0.16666666666666666</v>
      </c>
      <c r="M351" s="74">
        <f>G351/H351</f>
        <v>0.83333333333333337</v>
      </c>
      <c r="N351" s="61" t="s">
        <v>13</v>
      </c>
    </row>
    <row r="352" spans="2:14" ht="15.75" customHeight="1" thickTop="1" thickBot="1" x14ac:dyDescent="0.3">
      <c r="B352" s="70" t="s">
        <v>36</v>
      </c>
      <c r="C352" s="71"/>
      <c r="D352" s="71"/>
      <c r="E352" s="71"/>
      <c r="F352" s="71">
        <v>3</v>
      </c>
      <c r="G352" s="71">
        <v>21</v>
      </c>
      <c r="H352" s="72">
        <f t="shared" si="21"/>
        <v>24</v>
      </c>
      <c r="I352" s="73">
        <f>C352/H352</f>
        <v>0</v>
      </c>
      <c r="J352" s="73">
        <f>D352/H352</f>
        <v>0</v>
      </c>
      <c r="K352" s="73">
        <f>E352/H352</f>
        <v>0</v>
      </c>
      <c r="L352" s="73">
        <f>F352/H352</f>
        <v>0.125</v>
      </c>
      <c r="M352" s="74">
        <f>G352/H352</f>
        <v>0.875</v>
      </c>
      <c r="N352" s="61" t="s">
        <v>13</v>
      </c>
    </row>
    <row r="353" spans="2:17" ht="15.75" customHeight="1" thickTop="1" thickBot="1" x14ac:dyDescent="0.3">
      <c r="B353" s="70" t="s">
        <v>37</v>
      </c>
      <c r="C353" s="71"/>
      <c r="D353" s="71"/>
      <c r="E353" s="71"/>
      <c r="F353" s="71">
        <v>4</v>
      </c>
      <c r="G353" s="71">
        <v>20</v>
      </c>
      <c r="H353" s="72">
        <f t="shared" si="21"/>
        <v>24</v>
      </c>
      <c r="I353" s="73">
        <f>C353/H353</f>
        <v>0</v>
      </c>
      <c r="J353" s="73">
        <f>D353/H353</f>
        <v>0</v>
      </c>
      <c r="K353" s="73">
        <f>E353/H353</f>
        <v>0</v>
      </c>
      <c r="L353" s="73">
        <f>F353/H353</f>
        <v>0.16666666666666666</v>
      </c>
      <c r="M353" s="75">
        <f>G353/H353</f>
        <v>0.83333333333333337</v>
      </c>
      <c r="N353" s="61" t="s">
        <v>13</v>
      </c>
    </row>
    <row r="354" spans="2:17" ht="15.75" customHeight="1" thickTop="1" thickBot="1" x14ac:dyDescent="0.3">
      <c r="B354" s="70" t="s">
        <v>38</v>
      </c>
      <c r="C354" s="71"/>
      <c r="D354" s="71"/>
      <c r="E354" s="71"/>
      <c r="F354" s="71">
        <v>4</v>
      </c>
      <c r="G354" s="71">
        <v>20</v>
      </c>
      <c r="H354" s="72">
        <f t="shared" si="21"/>
        <v>24</v>
      </c>
      <c r="I354" s="73"/>
      <c r="J354" s="73">
        <f>D354/H354</f>
        <v>0</v>
      </c>
      <c r="K354" s="73">
        <f>E354/H354</f>
        <v>0</v>
      </c>
      <c r="L354" s="73">
        <f>F354/H354</f>
        <v>0.16666666666666666</v>
      </c>
      <c r="M354" s="76">
        <f>G354/H354</f>
        <v>0.83333333333333337</v>
      </c>
      <c r="N354" s="77"/>
    </row>
    <row r="355" spans="2:17" ht="15.75" customHeight="1" thickTop="1" thickBot="1" x14ac:dyDescent="0.3">
      <c r="B355" s="78" t="s">
        <v>11</v>
      </c>
      <c r="C355" s="79"/>
      <c r="D355" s="79"/>
      <c r="E355" s="79"/>
      <c r="F355" s="79"/>
      <c r="G355" s="79"/>
      <c r="H355" s="72">
        <f t="shared" si="21"/>
        <v>0</v>
      </c>
      <c r="I355" s="80" t="s">
        <v>13</v>
      </c>
      <c r="J355" s="80" t="s">
        <v>13</v>
      </c>
      <c r="K355" s="80" t="s">
        <v>13</v>
      </c>
      <c r="L355" s="80" t="s">
        <v>13</v>
      </c>
      <c r="M355" s="80" t="s">
        <v>13</v>
      </c>
      <c r="N355" s="81">
        <f>(M350+M351+M352+M353+M354)/5</f>
        <v>0.85</v>
      </c>
    </row>
    <row r="356" spans="2:17" ht="15.75" customHeight="1" thickTop="1" thickBot="1" x14ac:dyDescent="0.3">
      <c r="B356" s="70" t="s">
        <v>41</v>
      </c>
      <c r="C356" s="71"/>
      <c r="D356" s="71"/>
      <c r="E356" s="71"/>
      <c r="F356" s="71">
        <v>4</v>
      </c>
      <c r="G356" s="71">
        <v>19</v>
      </c>
      <c r="H356" s="82">
        <f t="shared" si="21"/>
        <v>23</v>
      </c>
      <c r="I356" s="83">
        <f>C356/H356</f>
        <v>0</v>
      </c>
      <c r="J356" s="83">
        <f>D356/H356</f>
        <v>0</v>
      </c>
      <c r="K356" s="83">
        <f>E356/H356</f>
        <v>0</v>
      </c>
      <c r="L356" s="83">
        <f>F356/H356</f>
        <v>0.17391304347826086</v>
      </c>
      <c r="M356" s="84">
        <f>G356/H356</f>
        <v>0.82608695652173914</v>
      </c>
      <c r="N356" s="61" t="s">
        <v>13</v>
      </c>
    </row>
    <row r="357" spans="2:17" ht="15.75" customHeight="1" thickTop="1" thickBot="1" x14ac:dyDescent="0.3">
      <c r="B357" s="62" t="s">
        <v>40</v>
      </c>
      <c r="C357" s="85" t="s">
        <v>13</v>
      </c>
      <c r="D357" s="85" t="s">
        <v>13</v>
      </c>
      <c r="E357" s="85"/>
      <c r="F357" s="85" t="s">
        <v>13</v>
      </c>
      <c r="G357" s="85" t="s">
        <v>13</v>
      </c>
      <c r="H357" s="85" t="s">
        <v>13</v>
      </c>
      <c r="I357" s="81" t="str">
        <f>I335</f>
        <v>-</v>
      </c>
      <c r="J357" s="81" t="s">
        <v>13</v>
      </c>
      <c r="K357" s="81" t="s">
        <v>13</v>
      </c>
      <c r="L357" s="81" t="s">
        <v>13</v>
      </c>
      <c r="M357" s="81" t="s">
        <v>13</v>
      </c>
      <c r="N357" s="81">
        <f>(N335+N342+N348+N355)/4</f>
        <v>0.9213541666666667</v>
      </c>
    </row>
    <row r="358" spans="2:17" ht="15.75" customHeight="1" thickTop="1" thickBot="1" x14ac:dyDescent="0.3">
      <c r="B358" s="97" t="s">
        <v>55</v>
      </c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9"/>
    </row>
    <row r="359" spans="2:17" ht="15.75" customHeight="1" thickTop="1" x14ac:dyDescent="0.2">
      <c r="B359" s="100" t="s">
        <v>0</v>
      </c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2"/>
    </row>
    <row r="360" spans="2:17" ht="15.75" customHeight="1" thickBot="1" x14ac:dyDescent="0.25">
      <c r="B360" s="103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5"/>
    </row>
    <row r="361" spans="2:17" ht="15.75" customHeight="1" thickTop="1" thickBot="1" x14ac:dyDescent="0.3">
      <c r="B361" s="46" t="s">
        <v>1</v>
      </c>
      <c r="C361" s="97" t="s">
        <v>2</v>
      </c>
      <c r="D361" s="98"/>
      <c r="E361" s="98"/>
      <c r="F361" s="98"/>
      <c r="G361" s="98"/>
      <c r="H361" s="99"/>
      <c r="I361" s="97" t="s">
        <v>2</v>
      </c>
      <c r="J361" s="98"/>
      <c r="K361" s="98"/>
      <c r="L361" s="98"/>
      <c r="M361" s="98"/>
      <c r="N361" s="99"/>
    </row>
    <row r="362" spans="2:17" ht="15.75" customHeight="1" thickTop="1" thickBot="1" x14ac:dyDescent="0.3">
      <c r="B362" s="48" t="s">
        <v>3</v>
      </c>
      <c r="C362" s="49" t="s">
        <v>4</v>
      </c>
      <c r="D362" s="49" t="s">
        <v>5</v>
      </c>
      <c r="E362" s="49" t="s">
        <v>6</v>
      </c>
      <c r="F362" s="49" t="s">
        <v>7</v>
      </c>
      <c r="G362" s="49" t="s">
        <v>8</v>
      </c>
      <c r="H362" s="50" t="s">
        <v>9</v>
      </c>
      <c r="I362" s="49" t="s">
        <v>4</v>
      </c>
      <c r="J362" s="49" t="s">
        <v>5</v>
      </c>
      <c r="K362" s="49" t="s">
        <v>6</v>
      </c>
      <c r="L362" s="49" t="s">
        <v>7</v>
      </c>
      <c r="M362" s="49" t="s">
        <v>8</v>
      </c>
      <c r="N362" s="51" t="s">
        <v>9</v>
      </c>
    </row>
    <row r="363" spans="2:17" ht="15.75" customHeight="1" thickTop="1" thickBot="1" x14ac:dyDescent="0.3">
      <c r="B363" s="53" t="s">
        <v>12</v>
      </c>
      <c r="C363" s="54"/>
      <c r="D363" s="54"/>
      <c r="E363" s="54"/>
      <c r="F363" s="54" t="s">
        <v>76</v>
      </c>
      <c r="G363" s="54">
        <v>15</v>
      </c>
      <c r="H363" s="55">
        <f>SUM(C363:G363)</f>
        <v>15</v>
      </c>
      <c r="I363" s="56">
        <f>C363/H363</f>
        <v>0</v>
      </c>
      <c r="J363" s="56">
        <f>D363/H363</f>
        <v>0</v>
      </c>
      <c r="K363" s="56">
        <f>E363/H363</f>
        <v>0</v>
      </c>
      <c r="L363" s="56" t="e">
        <f>F363/H363</f>
        <v>#VALUE!</v>
      </c>
      <c r="M363" s="57">
        <f>G363/H363</f>
        <v>1</v>
      </c>
      <c r="N363" s="58" t="s">
        <v>13</v>
      </c>
      <c r="P363" s="49" t="s">
        <v>10</v>
      </c>
      <c r="Q363" s="49" t="s">
        <v>11</v>
      </c>
    </row>
    <row r="364" spans="2:17" ht="15.75" customHeight="1" thickTop="1" thickBot="1" x14ac:dyDescent="0.3">
      <c r="B364" s="53" t="s">
        <v>15</v>
      </c>
      <c r="C364" s="54"/>
      <c r="D364" s="54"/>
      <c r="E364" s="54"/>
      <c r="F364" s="54">
        <v>3</v>
      </c>
      <c r="G364" s="54">
        <v>12</v>
      </c>
      <c r="H364" s="55">
        <f>SUM(C364:G364)</f>
        <v>15</v>
      </c>
      <c r="I364" s="56">
        <f>C364/H364</f>
        <v>0</v>
      </c>
      <c r="J364" s="56">
        <f>D364/H364</f>
        <v>0</v>
      </c>
      <c r="K364" s="56">
        <f>E364/H364</f>
        <v>0</v>
      </c>
      <c r="L364" s="56">
        <f>F364/H364</f>
        <v>0.2</v>
      </c>
      <c r="M364" s="57">
        <f>G364/H364</f>
        <v>0.8</v>
      </c>
      <c r="N364" s="61" t="s">
        <v>13</v>
      </c>
      <c r="P364" s="59" t="s">
        <v>14</v>
      </c>
      <c r="Q364" s="60">
        <f>N367</f>
        <v>0.8833333333333333</v>
      </c>
    </row>
    <row r="365" spans="2:17" ht="15.75" customHeight="1" thickTop="1" thickBot="1" x14ac:dyDescent="0.3">
      <c r="B365" s="53" t="s">
        <v>17</v>
      </c>
      <c r="C365" s="54"/>
      <c r="D365" s="54"/>
      <c r="E365" s="54"/>
      <c r="F365" s="54">
        <v>3</v>
      </c>
      <c r="G365" s="54">
        <v>12</v>
      </c>
      <c r="H365" s="55">
        <f>SUM(C365:G365)</f>
        <v>15</v>
      </c>
      <c r="I365" s="56">
        <f>C365/H365</f>
        <v>0</v>
      </c>
      <c r="J365" s="56">
        <f>D365/H365</f>
        <v>0</v>
      </c>
      <c r="K365" s="56">
        <f>E365/H365</f>
        <v>0</v>
      </c>
      <c r="L365" s="56">
        <f>F365/H365</f>
        <v>0.2</v>
      </c>
      <c r="M365" s="57">
        <f>G365/H365</f>
        <v>0.8</v>
      </c>
      <c r="N365" s="61" t="s">
        <v>13</v>
      </c>
      <c r="P365" s="59" t="s">
        <v>16</v>
      </c>
      <c r="Q365" s="60">
        <f>N374</f>
        <v>0.82666666666666655</v>
      </c>
    </row>
    <row r="366" spans="2:17" ht="15.75" customHeight="1" thickTop="1" thickBot="1" x14ac:dyDescent="0.3">
      <c r="B366" s="53" t="s">
        <v>19</v>
      </c>
      <c r="C366" s="54"/>
      <c r="D366" s="54"/>
      <c r="E366" s="54"/>
      <c r="F366" s="54">
        <v>1</v>
      </c>
      <c r="G366" s="54">
        <v>14</v>
      </c>
      <c r="H366" s="55">
        <f>SUM(C366:G366)</f>
        <v>15</v>
      </c>
      <c r="I366" s="56">
        <f>C366/H366</f>
        <v>0</v>
      </c>
      <c r="J366" s="56">
        <f>D366/H366</f>
        <v>0</v>
      </c>
      <c r="K366" s="56">
        <f>E366/H366</f>
        <v>0</v>
      </c>
      <c r="L366" s="56">
        <f>F366/H366</f>
        <v>6.6666666666666666E-2</v>
      </c>
      <c r="M366" s="57">
        <f>G366/H366</f>
        <v>0.93333333333333335</v>
      </c>
      <c r="N366" s="61" t="s">
        <v>13</v>
      </c>
      <c r="P366" s="59" t="s">
        <v>18</v>
      </c>
      <c r="Q366" s="60">
        <f>N380</f>
        <v>0.8</v>
      </c>
    </row>
    <row r="367" spans="2:17" ht="15.75" customHeight="1" thickTop="1" thickBot="1" x14ac:dyDescent="0.3">
      <c r="B367" s="62" t="s">
        <v>21</v>
      </c>
      <c r="C367" s="63"/>
      <c r="D367" s="63"/>
      <c r="E367" s="63"/>
      <c r="F367" s="63"/>
      <c r="G367" s="63"/>
      <c r="H367" s="64">
        <f>SUM(C367:G367)</f>
        <v>0</v>
      </c>
      <c r="I367" s="63" t="s">
        <v>13</v>
      </c>
      <c r="J367" s="63" t="s">
        <v>13</v>
      </c>
      <c r="K367" s="63" t="s">
        <v>13</v>
      </c>
      <c r="L367" s="63" t="s">
        <v>13</v>
      </c>
      <c r="M367" s="61" t="s">
        <v>13</v>
      </c>
      <c r="N367" s="65">
        <f>(M363+M364+M365+M366)/4</f>
        <v>0.8833333333333333</v>
      </c>
      <c r="P367" s="59" t="s">
        <v>20</v>
      </c>
      <c r="Q367" s="60">
        <f>N387</f>
        <v>0.85333333333333328</v>
      </c>
    </row>
    <row r="368" spans="2:17" ht="15.75" customHeight="1" thickTop="1" thickBot="1" x14ac:dyDescent="0.3">
      <c r="B368" s="48" t="s">
        <v>22</v>
      </c>
      <c r="C368" s="49" t="s">
        <v>4</v>
      </c>
      <c r="D368" s="49" t="s">
        <v>5</v>
      </c>
      <c r="E368" s="49" t="s">
        <v>6</v>
      </c>
      <c r="F368" s="49" t="s">
        <v>7</v>
      </c>
      <c r="G368" s="49" t="s">
        <v>8</v>
      </c>
      <c r="H368" s="50" t="s">
        <v>9</v>
      </c>
      <c r="I368" s="49" t="s">
        <v>4</v>
      </c>
      <c r="J368" s="49" t="s">
        <v>5</v>
      </c>
      <c r="K368" s="49" t="s">
        <v>6</v>
      </c>
      <c r="L368" s="49" t="s">
        <v>7</v>
      </c>
      <c r="M368" s="67" t="s">
        <v>8</v>
      </c>
      <c r="N368" s="50" t="s">
        <v>9</v>
      </c>
      <c r="P368" s="59" t="s">
        <v>9</v>
      </c>
      <c r="Q368" s="66">
        <f>(Q364+Q365+Q366+Q367)/4</f>
        <v>0.84083333333333332</v>
      </c>
    </row>
    <row r="369" spans="2:14" ht="15.75" customHeight="1" thickTop="1" thickBot="1" x14ac:dyDescent="0.3">
      <c r="B369" s="53" t="s">
        <v>23</v>
      </c>
      <c r="C369" s="68"/>
      <c r="D369" s="68"/>
      <c r="E369" s="68"/>
      <c r="F369" s="68">
        <v>2</v>
      </c>
      <c r="G369" s="68">
        <v>13</v>
      </c>
      <c r="H369" s="55">
        <f t="shared" ref="H369:H374" si="22">SUM(C369:G369)</f>
        <v>15</v>
      </c>
      <c r="I369" s="56">
        <f>C369/H369</f>
        <v>0</v>
      </c>
      <c r="J369" s="56">
        <f>D369/H369</f>
        <v>0</v>
      </c>
      <c r="K369" s="56">
        <f>E369/H369</f>
        <v>0</v>
      </c>
      <c r="L369" s="56">
        <f>F369/H369</f>
        <v>0.13333333333333333</v>
      </c>
      <c r="M369" s="57">
        <f>G369/H369</f>
        <v>0.8666666666666667</v>
      </c>
      <c r="N369" s="61" t="s">
        <v>13</v>
      </c>
    </row>
    <row r="370" spans="2:14" ht="15.75" customHeight="1" thickTop="1" thickBot="1" x14ac:dyDescent="0.3">
      <c r="B370" s="53" t="s">
        <v>24</v>
      </c>
      <c r="C370" s="68"/>
      <c r="D370" s="68"/>
      <c r="E370" s="68"/>
      <c r="F370" s="68">
        <v>5</v>
      </c>
      <c r="G370" s="68">
        <v>10</v>
      </c>
      <c r="H370" s="55">
        <f t="shared" si="22"/>
        <v>15</v>
      </c>
      <c r="I370" s="56">
        <f>C370/H370</f>
        <v>0</v>
      </c>
      <c r="J370" s="56">
        <f>D370/H370</f>
        <v>0</v>
      </c>
      <c r="K370" s="56">
        <f>E370/H370</f>
        <v>0</v>
      </c>
      <c r="L370" s="56">
        <f>F370/H370</f>
        <v>0.33333333333333331</v>
      </c>
      <c r="M370" s="57">
        <f>G370/H370</f>
        <v>0.66666666666666663</v>
      </c>
      <c r="N370" s="61" t="s">
        <v>13</v>
      </c>
    </row>
    <row r="371" spans="2:14" ht="15.75" customHeight="1" thickTop="1" thickBot="1" x14ac:dyDescent="0.3">
      <c r="B371" s="53" t="s">
        <v>25</v>
      </c>
      <c r="C371" s="68"/>
      <c r="D371" s="68"/>
      <c r="E371" s="68"/>
      <c r="F371" s="68">
        <v>1</v>
      </c>
      <c r="G371" s="68">
        <v>14</v>
      </c>
      <c r="H371" s="55">
        <f t="shared" si="22"/>
        <v>15</v>
      </c>
      <c r="I371" s="56">
        <f>C371/H371</f>
        <v>0</v>
      </c>
      <c r="J371" s="56">
        <f>D371/H371</f>
        <v>0</v>
      </c>
      <c r="K371" s="56">
        <f>E371/H371</f>
        <v>0</v>
      </c>
      <c r="L371" s="56">
        <f>F371/H371</f>
        <v>6.6666666666666666E-2</v>
      </c>
      <c r="M371" s="57">
        <f>G371/H371</f>
        <v>0.93333333333333335</v>
      </c>
      <c r="N371" s="61" t="s">
        <v>13</v>
      </c>
    </row>
    <row r="372" spans="2:14" ht="15.75" customHeight="1" thickTop="1" thickBot="1" x14ac:dyDescent="0.3">
      <c r="B372" s="53" t="s">
        <v>26</v>
      </c>
      <c r="C372" s="68"/>
      <c r="D372" s="68"/>
      <c r="E372" s="68"/>
      <c r="F372" s="68">
        <v>5</v>
      </c>
      <c r="G372" s="68">
        <v>10</v>
      </c>
      <c r="H372" s="55">
        <f t="shared" si="22"/>
        <v>15</v>
      </c>
      <c r="I372" s="56">
        <f>C372/H372</f>
        <v>0</v>
      </c>
      <c r="J372" s="56">
        <f>D372/H372</f>
        <v>0</v>
      </c>
      <c r="K372" s="56">
        <f>E372/H372</f>
        <v>0</v>
      </c>
      <c r="L372" s="56">
        <f>F372/H372</f>
        <v>0.33333333333333331</v>
      </c>
      <c r="M372" s="57">
        <f>G372/H372</f>
        <v>0.66666666666666663</v>
      </c>
      <c r="N372" s="61" t="s">
        <v>13</v>
      </c>
    </row>
    <row r="373" spans="2:14" ht="15.75" customHeight="1" thickTop="1" thickBot="1" x14ac:dyDescent="0.3">
      <c r="B373" s="53" t="s">
        <v>27</v>
      </c>
      <c r="C373" s="68"/>
      <c r="D373" s="68"/>
      <c r="E373" s="68"/>
      <c r="F373" s="68"/>
      <c r="G373" s="68">
        <v>15</v>
      </c>
      <c r="H373" s="55">
        <f t="shared" si="22"/>
        <v>15</v>
      </c>
      <c r="I373" s="56">
        <f>C373/H373</f>
        <v>0</v>
      </c>
      <c r="J373" s="56">
        <f>D373/H373</f>
        <v>0</v>
      </c>
      <c r="K373" s="56">
        <f>E373/H373</f>
        <v>0</v>
      </c>
      <c r="L373" s="56">
        <f>F373/H373</f>
        <v>0</v>
      </c>
      <c r="M373" s="57">
        <f>G373/H373</f>
        <v>1</v>
      </c>
      <c r="N373" s="61"/>
    </row>
    <row r="374" spans="2:14" ht="15.75" customHeight="1" thickTop="1" thickBot="1" x14ac:dyDescent="0.3">
      <c r="B374" s="62" t="s">
        <v>11</v>
      </c>
      <c r="C374" s="63"/>
      <c r="D374" s="63"/>
      <c r="E374" s="63"/>
      <c r="F374" s="63"/>
      <c r="G374" s="63"/>
      <c r="H374" s="64">
        <f t="shared" si="22"/>
        <v>0</v>
      </c>
      <c r="I374" s="69" t="s">
        <v>13</v>
      </c>
      <c r="J374" s="69" t="s">
        <v>13</v>
      </c>
      <c r="K374" s="69" t="s">
        <v>13</v>
      </c>
      <c r="L374" s="69" t="s">
        <v>13</v>
      </c>
      <c r="M374" s="69" t="s">
        <v>13</v>
      </c>
      <c r="N374" s="65">
        <f>(M369+M370+M371+M372+M373)/5</f>
        <v>0.82666666666666655</v>
      </c>
    </row>
    <row r="375" spans="2:14" ht="15.75" customHeight="1" thickTop="1" thickBot="1" x14ac:dyDescent="0.3">
      <c r="B375" s="48" t="s">
        <v>28</v>
      </c>
      <c r="C375" s="49" t="s">
        <v>4</v>
      </c>
      <c r="D375" s="49" t="s">
        <v>5</v>
      </c>
      <c r="E375" s="49" t="s">
        <v>6</v>
      </c>
      <c r="F375" s="49" t="s">
        <v>7</v>
      </c>
      <c r="G375" s="49" t="s">
        <v>8</v>
      </c>
      <c r="H375" s="50" t="s">
        <v>9</v>
      </c>
      <c r="I375" s="49" t="s">
        <v>4</v>
      </c>
      <c r="J375" s="49" t="s">
        <v>5</v>
      </c>
      <c r="K375" s="49" t="s">
        <v>6</v>
      </c>
      <c r="L375" s="49" t="s">
        <v>7</v>
      </c>
      <c r="M375" s="67" t="s">
        <v>8</v>
      </c>
      <c r="N375" s="50" t="s">
        <v>9</v>
      </c>
    </row>
    <row r="376" spans="2:14" ht="15.75" customHeight="1" thickTop="1" thickBot="1" x14ac:dyDescent="0.3">
      <c r="B376" s="53" t="s">
        <v>29</v>
      </c>
      <c r="C376" s="54"/>
      <c r="D376" s="54"/>
      <c r="E376" s="54"/>
      <c r="F376" s="54">
        <v>2</v>
      </c>
      <c r="G376" s="54">
        <v>13</v>
      </c>
      <c r="H376" s="55">
        <f>SUM(C376:G376)</f>
        <v>15</v>
      </c>
      <c r="I376" s="56">
        <f>C376/H376</f>
        <v>0</v>
      </c>
      <c r="J376" s="56">
        <f>D376/H376</f>
        <v>0</v>
      </c>
      <c r="K376" s="56">
        <f>E376/H376</f>
        <v>0</v>
      </c>
      <c r="L376" s="56">
        <f>F376/H376</f>
        <v>0.13333333333333333</v>
      </c>
      <c r="M376" s="57">
        <f>G376/H376</f>
        <v>0.8666666666666667</v>
      </c>
      <c r="N376" s="61" t="s">
        <v>13</v>
      </c>
    </row>
    <row r="377" spans="2:14" ht="15.75" customHeight="1" thickTop="1" thickBot="1" x14ac:dyDescent="0.3">
      <c r="B377" s="53" t="s">
        <v>30</v>
      </c>
      <c r="C377" s="54"/>
      <c r="D377" s="54"/>
      <c r="E377" s="54"/>
      <c r="F377" s="54">
        <v>5</v>
      </c>
      <c r="G377" s="54">
        <v>10</v>
      </c>
      <c r="H377" s="55">
        <f>SUM(C377:G377)</f>
        <v>15</v>
      </c>
      <c r="I377" s="56">
        <f>C377/H377</f>
        <v>0</v>
      </c>
      <c r="J377" s="56">
        <f>D377/H377</f>
        <v>0</v>
      </c>
      <c r="K377" s="56">
        <f>E377/H377</f>
        <v>0</v>
      </c>
      <c r="L377" s="56">
        <f>F377/H377</f>
        <v>0.33333333333333331</v>
      </c>
      <c r="M377" s="57">
        <f>G377/H377</f>
        <v>0.66666666666666663</v>
      </c>
      <c r="N377" s="61" t="s">
        <v>13</v>
      </c>
    </row>
    <row r="378" spans="2:14" ht="15.75" customHeight="1" thickTop="1" thickBot="1" x14ac:dyDescent="0.3">
      <c r="B378" s="53" t="s">
        <v>31</v>
      </c>
      <c r="C378" s="54"/>
      <c r="D378" s="54"/>
      <c r="E378" s="54"/>
      <c r="F378" s="54">
        <v>4</v>
      </c>
      <c r="G378" s="54">
        <v>11</v>
      </c>
      <c r="H378" s="55">
        <f>SUM(C378:G378)</f>
        <v>15</v>
      </c>
      <c r="I378" s="56">
        <f>C378/H378</f>
        <v>0</v>
      </c>
      <c r="J378" s="56">
        <f>D378/H378</f>
        <v>0</v>
      </c>
      <c r="K378" s="56">
        <f>E378/H378</f>
        <v>0</v>
      </c>
      <c r="L378" s="56">
        <f>F378/H378</f>
        <v>0.26666666666666666</v>
      </c>
      <c r="M378" s="57">
        <f>G378/H378</f>
        <v>0.73333333333333328</v>
      </c>
      <c r="N378" s="61" t="s">
        <v>13</v>
      </c>
    </row>
    <row r="379" spans="2:14" ht="15.75" customHeight="1" thickTop="1" thickBot="1" x14ac:dyDescent="0.3">
      <c r="B379" s="53" t="s">
        <v>32</v>
      </c>
      <c r="C379" s="54"/>
      <c r="D379" s="54"/>
      <c r="E379" s="54"/>
      <c r="F379" s="54">
        <v>1</v>
      </c>
      <c r="G379" s="54">
        <v>14</v>
      </c>
      <c r="H379" s="55">
        <f>SUM(C379:G379)</f>
        <v>15</v>
      </c>
      <c r="I379" s="56">
        <f>C379/H379</f>
        <v>0</v>
      </c>
      <c r="J379" s="56">
        <f>D379/H379</f>
        <v>0</v>
      </c>
      <c r="K379" s="56">
        <f>E379/H379</f>
        <v>0</v>
      </c>
      <c r="L379" s="56">
        <f>F379/H379</f>
        <v>6.6666666666666666E-2</v>
      </c>
      <c r="M379" s="57">
        <f>G379/H379</f>
        <v>0.93333333333333335</v>
      </c>
      <c r="N379" s="61" t="s">
        <v>13</v>
      </c>
    </row>
    <row r="380" spans="2:14" ht="15.75" customHeight="1" thickTop="1" thickBot="1" x14ac:dyDescent="0.3">
      <c r="B380" s="62" t="s">
        <v>11</v>
      </c>
      <c r="C380" s="64"/>
      <c r="D380" s="64"/>
      <c r="E380" s="64"/>
      <c r="F380" s="64"/>
      <c r="G380" s="64"/>
      <c r="H380" s="64">
        <f>SUM(C380:G380)</f>
        <v>0</v>
      </c>
      <c r="I380" s="65" t="s">
        <v>13</v>
      </c>
      <c r="J380" s="65" t="s">
        <v>13</v>
      </c>
      <c r="K380" s="65" t="s">
        <v>13</v>
      </c>
      <c r="L380" s="65" t="s">
        <v>13</v>
      </c>
      <c r="M380" s="65" t="s">
        <v>13</v>
      </c>
      <c r="N380" s="65">
        <f>(M376+M377+M378+M379)/4</f>
        <v>0.8</v>
      </c>
    </row>
    <row r="381" spans="2:14" ht="15.75" customHeight="1" thickTop="1" thickBot="1" x14ac:dyDescent="0.3">
      <c r="B381" s="48" t="s">
        <v>33</v>
      </c>
      <c r="C381" s="49" t="s">
        <v>4</v>
      </c>
      <c r="D381" s="49" t="s">
        <v>5</v>
      </c>
      <c r="E381" s="49" t="s">
        <v>6</v>
      </c>
      <c r="F381" s="49" t="s">
        <v>7</v>
      </c>
      <c r="G381" s="49" t="s">
        <v>8</v>
      </c>
      <c r="H381" s="50" t="s">
        <v>9</v>
      </c>
      <c r="I381" s="49" t="s">
        <v>4</v>
      </c>
      <c r="J381" s="49" t="s">
        <v>5</v>
      </c>
      <c r="K381" s="49" t="s">
        <v>6</v>
      </c>
      <c r="L381" s="49" t="s">
        <v>7</v>
      </c>
      <c r="M381" s="67" t="s">
        <v>8</v>
      </c>
      <c r="N381" s="50" t="s">
        <v>9</v>
      </c>
    </row>
    <row r="382" spans="2:14" ht="15.75" customHeight="1" thickTop="1" thickBot="1" x14ac:dyDescent="0.3">
      <c r="B382" s="70" t="s">
        <v>34</v>
      </c>
      <c r="C382" s="71"/>
      <c r="D382" s="71"/>
      <c r="E382" s="71"/>
      <c r="F382" s="71">
        <v>3</v>
      </c>
      <c r="G382" s="71">
        <v>12</v>
      </c>
      <c r="H382" s="72">
        <f t="shared" ref="H382:H388" si="23">SUM(C382:G382)</f>
        <v>15</v>
      </c>
      <c r="I382" s="73">
        <f>C382/H382</f>
        <v>0</v>
      </c>
      <c r="J382" s="73">
        <f>D382/H382</f>
        <v>0</v>
      </c>
      <c r="K382" s="73">
        <f>E382/H382</f>
        <v>0</v>
      </c>
      <c r="L382" s="73">
        <f>F382/H382</f>
        <v>0.2</v>
      </c>
      <c r="M382" s="74">
        <f>G382/H382</f>
        <v>0.8</v>
      </c>
      <c r="N382" s="61" t="s">
        <v>13</v>
      </c>
    </row>
    <row r="383" spans="2:14" ht="15.75" customHeight="1" thickTop="1" thickBot="1" x14ac:dyDescent="0.3">
      <c r="B383" s="70" t="s">
        <v>35</v>
      </c>
      <c r="C383" s="71"/>
      <c r="D383" s="71"/>
      <c r="E383" s="71"/>
      <c r="F383" s="71">
        <v>4</v>
      </c>
      <c r="G383" s="71">
        <v>11</v>
      </c>
      <c r="H383" s="72">
        <f t="shared" si="23"/>
        <v>15</v>
      </c>
      <c r="I383" s="73">
        <f>C383/H383</f>
        <v>0</v>
      </c>
      <c r="J383" s="73">
        <f>D383/H383</f>
        <v>0</v>
      </c>
      <c r="K383" s="73">
        <f>E383/H383</f>
        <v>0</v>
      </c>
      <c r="L383" s="73">
        <f>F383/H383</f>
        <v>0.26666666666666666</v>
      </c>
      <c r="M383" s="74">
        <f>G383/H383</f>
        <v>0.73333333333333328</v>
      </c>
      <c r="N383" s="61" t="s">
        <v>13</v>
      </c>
    </row>
    <row r="384" spans="2:14" ht="15.75" customHeight="1" thickTop="1" thickBot="1" x14ac:dyDescent="0.3">
      <c r="B384" s="70" t="s">
        <v>36</v>
      </c>
      <c r="C384" s="71"/>
      <c r="D384" s="71"/>
      <c r="E384" s="71"/>
      <c r="F384" s="71">
        <v>1</v>
      </c>
      <c r="G384" s="71">
        <v>14</v>
      </c>
      <c r="H384" s="72">
        <f t="shared" si="23"/>
        <v>15</v>
      </c>
      <c r="I384" s="73">
        <f>C384/H384</f>
        <v>0</v>
      </c>
      <c r="J384" s="73">
        <f>D384/H384</f>
        <v>0</v>
      </c>
      <c r="K384" s="73">
        <f>E384/H384</f>
        <v>0</v>
      </c>
      <c r="L384" s="73">
        <f>F384/H384</f>
        <v>6.6666666666666666E-2</v>
      </c>
      <c r="M384" s="74">
        <f>G384/H384</f>
        <v>0.93333333333333335</v>
      </c>
      <c r="N384" s="61" t="s">
        <v>13</v>
      </c>
    </row>
    <row r="385" spans="2:17" ht="15.75" customHeight="1" thickTop="1" thickBot="1" x14ac:dyDescent="0.3">
      <c r="B385" s="70" t="s">
        <v>37</v>
      </c>
      <c r="C385" s="71"/>
      <c r="D385" s="71"/>
      <c r="E385" s="71"/>
      <c r="F385" s="71">
        <v>3</v>
      </c>
      <c r="G385" s="71">
        <v>12</v>
      </c>
      <c r="H385" s="72">
        <f t="shared" si="23"/>
        <v>15</v>
      </c>
      <c r="I385" s="73">
        <f>C385/H385</f>
        <v>0</v>
      </c>
      <c r="J385" s="73">
        <f>D385/H385</f>
        <v>0</v>
      </c>
      <c r="K385" s="73">
        <f>E385/H385</f>
        <v>0</v>
      </c>
      <c r="L385" s="73">
        <f>F385/H385</f>
        <v>0.2</v>
      </c>
      <c r="M385" s="75">
        <f>G385/H385</f>
        <v>0.8</v>
      </c>
      <c r="N385" s="61" t="s">
        <v>13</v>
      </c>
    </row>
    <row r="386" spans="2:17" ht="15.75" customHeight="1" thickTop="1" thickBot="1" x14ac:dyDescent="0.3">
      <c r="B386" s="70" t="s">
        <v>38</v>
      </c>
      <c r="C386" s="71"/>
      <c r="D386" s="71"/>
      <c r="E386" s="71"/>
      <c r="F386" s="71"/>
      <c r="G386" s="71">
        <v>14</v>
      </c>
      <c r="H386" s="72">
        <f t="shared" si="23"/>
        <v>14</v>
      </c>
      <c r="I386" s="73"/>
      <c r="J386" s="73">
        <f>D386/H386</f>
        <v>0</v>
      </c>
      <c r="K386" s="73">
        <f>E386/H386</f>
        <v>0</v>
      </c>
      <c r="L386" s="73">
        <f>F386/H386</f>
        <v>0</v>
      </c>
      <c r="M386" s="76">
        <f>G386/H386</f>
        <v>1</v>
      </c>
      <c r="N386" s="77"/>
    </row>
    <row r="387" spans="2:17" ht="15.75" customHeight="1" thickTop="1" thickBot="1" x14ac:dyDescent="0.3">
      <c r="B387" s="78" t="s">
        <v>11</v>
      </c>
      <c r="C387" s="79"/>
      <c r="D387" s="79"/>
      <c r="E387" s="79"/>
      <c r="F387" s="79"/>
      <c r="G387" s="71"/>
      <c r="H387" s="72">
        <f t="shared" si="23"/>
        <v>0</v>
      </c>
      <c r="I387" s="80" t="s">
        <v>13</v>
      </c>
      <c r="J387" s="80" t="s">
        <v>13</v>
      </c>
      <c r="K387" s="80" t="s">
        <v>13</v>
      </c>
      <c r="L387" s="80" t="s">
        <v>13</v>
      </c>
      <c r="M387" s="80" t="s">
        <v>13</v>
      </c>
      <c r="N387" s="81">
        <f>(M382+M383+M384+M385+M386)/5</f>
        <v>0.85333333333333328</v>
      </c>
    </row>
    <row r="388" spans="2:17" ht="15.75" customHeight="1" thickTop="1" thickBot="1" x14ac:dyDescent="0.3">
      <c r="B388" s="70" t="s">
        <v>41</v>
      </c>
      <c r="C388" s="71"/>
      <c r="D388" s="71"/>
      <c r="E388" s="71"/>
      <c r="F388" s="71"/>
      <c r="G388" s="71">
        <v>15</v>
      </c>
      <c r="H388" s="82">
        <f t="shared" si="23"/>
        <v>15</v>
      </c>
      <c r="I388" s="83">
        <f>C388/H388</f>
        <v>0</v>
      </c>
      <c r="J388" s="83">
        <f>D388/H388</f>
        <v>0</v>
      </c>
      <c r="K388" s="83">
        <f>E388/H388</f>
        <v>0</v>
      </c>
      <c r="L388" s="83">
        <f>F388/H388</f>
        <v>0</v>
      </c>
      <c r="M388" s="84">
        <f>G388/H388</f>
        <v>1</v>
      </c>
      <c r="N388" s="61" t="s">
        <v>13</v>
      </c>
    </row>
    <row r="389" spans="2:17" ht="15.75" customHeight="1" thickTop="1" thickBot="1" x14ac:dyDescent="0.3">
      <c r="B389" s="62" t="s">
        <v>40</v>
      </c>
      <c r="C389" s="85" t="s">
        <v>13</v>
      </c>
      <c r="D389" s="85" t="s">
        <v>13</v>
      </c>
      <c r="E389" s="85"/>
      <c r="F389" s="85" t="s">
        <v>13</v>
      </c>
      <c r="G389" s="85" t="s">
        <v>13</v>
      </c>
      <c r="H389" s="85" t="s">
        <v>13</v>
      </c>
      <c r="I389" s="81" t="str">
        <f>I367</f>
        <v>-</v>
      </c>
      <c r="J389" s="81" t="s">
        <v>13</v>
      </c>
      <c r="K389" s="81" t="s">
        <v>13</v>
      </c>
      <c r="L389" s="81" t="s">
        <v>13</v>
      </c>
      <c r="M389" s="81" t="s">
        <v>13</v>
      </c>
      <c r="N389" s="81">
        <f>(N367+N374+N380+N387)/4</f>
        <v>0.84083333333333332</v>
      </c>
    </row>
    <row r="390" spans="2:17" ht="15.75" customHeight="1" thickTop="1" thickBot="1" x14ac:dyDescent="0.3">
      <c r="B390" s="97" t="s">
        <v>61</v>
      </c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9"/>
    </row>
    <row r="391" spans="2:17" ht="15.75" customHeight="1" thickTop="1" x14ac:dyDescent="0.2">
      <c r="B391" s="100" t="s">
        <v>0</v>
      </c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2"/>
    </row>
    <row r="392" spans="2:17" ht="15.75" customHeight="1" thickBot="1" x14ac:dyDescent="0.25">
      <c r="B392" s="103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5"/>
    </row>
    <row r="393" spans="2:17" ht="15.75" customHeight="1" thickTop="1" thickBot="1" x14ac:dyDescent="0.3">
      <c r="B393" s="46" t="s">
        <v>1</v>
      </c>
      <c r="C393" s="97" t="s">
        <v>2</v>
      </c>
      <c r="D393" s="98"/>
      <c r="E393" s="98"/>
      <c r="F393" s="98"/>
      <c r="G393" s="98"/>
      <c r="H393" s="99"/>
      <c r="I393" s="97" t="s">
        <v>2</v>
      </c>
      <c r="J393" s="98"/>
      <c r="K393" s="98"/>
      <c r="L393" s="98"/>
      <c r="M393" s="98"/>
      <c r="N393" s="99"/>
    </row>
    <row r="394" spans="2:17" ht="15.75" customHeight="1" thickTop="1" thickBot="1" x14ac:dyDescent="0.3">
      <c r="B394" s="48" t="s">
        <v>3</v>
      </c>
      <c r="C394" s="49" t="s">
        <v>4</v>
      </c>
      <c r="D394" s="49" t="s">
        <v>5</v>
      </c>
      <c r="E394" s="49" t="s">
        <v>6</v>
      </c>
      <c r="F394" s="49" t="s">
        <v>7</v>
      </c>
      <c r="G394" s="49" t="s">
        <v>8</v>
      </c>
      <c r="H394" s="50" t="s">
        <v>9</v>
      </c>
      <c r="I394" s="49" t="s">
        <v>4</v>
      </c>
      <c r="J394" s="49" t="s">
        <v>5</v>
      </c>
      <c r="K394" s="49" t="s">
        <v>6</v>
      </c>
      <c r="L394" s="49" t="s">
        <v>7</v>
      </c>
      <c r="M394" s="49" t="s">
        <v>8</v>
      </c>
      <c r="N394" s="51" t="s">
        <v>9</v>
      </c>
    </row>
    <row r="395" spans="2:17" ht="15.75" customHeight="1" thickTop="1" thickBot="1" x14ac:dyDescent="0.3">
      <c r="B395" s="53" t="s">
        <v>12</v>
      </c>
      <c r="C395" s="54"/>
      <c r="D395" s="54"/>
      <c r="E395" s="54"/>
      <c r="F395" s="54">
        <v>2</v>
      </c>
      <c r="G395" s="54">
        <v>12</v>
      </c>
      <c r="H395" s="55">
        <f>SUM(C395:G395)</f>
        <v>14</v>
      </c>
      <c r="I395" s="56">
        <f>C395/H395</f>
        <v>0</v>
      </c>
      <c r="J395" s="56">
        <f>D395/H395</f>
        <v>0</v>
      </c>
      <c r="K395" s="56">
        <f>E395/H395</f>
        <v>0</v>
      </c>
      <c r="L395" s="56">
        <f>F395/H395</f>
        <v>0.14285714285714285</v>
      </c>
      <c r="M395" s="57">
        <f>G395/H395</f>
        <v>0.8571428571428571</v>
      </c>
      <c r="N395" s="58" t="s">
        <v>13</v>
      </c>
      <c r="P395" s="49" t="s">
        <v>10</v>
      </c>
      <c r="Q395" s="49" t="s">
        <v>11</v>
      </c>
    </row>
    <row r="396" spans="2:17" ht="15.75" customHeight="1" thickTop="1" thickBot="1" x14ac:dyDescent="0.3">
      <c r="B396" s="53" t="s">
        <v>15</v>
      </c>
      <c r="C396" s="54"/>
      <c r="D396" s="54"/>
      <c r="E396" s="54">
        <v>1</v>
      </c>
      <c r="F396" s="54">
        <v>1</v>
      </c>
      <c r="G396" s="54">
        <v>12</v>
      </c>
      <c r="H396" s="55">
        <f>SUM(C396:G396)</f>
        <v>14</v>
      </c>
      <c r="I396" s="56">
        <f>C396/H396</f>
        <v>0</v>
      </c>
      <c r="J396" s="56">
        <f>D396/H396</f>
        <v>0</v>
      </c>
      <c r="K396" s="56">
        <f>E396/H396</f>
        <v>7.1428571428571425E-2</v>
      </c>
      <c r="L396" s="56">
        <f>F396/H396</f>
        <v>7.1428571428571425E-2</v>
      </c>
      <c r="M396" s="57">
        <f>G396/H396</f>
        <v>0.8571428571428571</v>
      </c>
      <c r="N396" s="61" t="s">
        <v>13</v>
      </c>
      <c r="P396" s="59" t="s">
        <v>14</v>
      </c>
      <c r="Q396" s="60">
        <f>N399</f>
        <v>0.8392857142857143</v>
      </c>
    </row>
    <row r="397" spans="2:17" ht="15.75" customHeight="1" thickTop="1" thickBot="1" x14ac:dyDescent="0.3">
      <c r="B397" s="53" t="s">
        <v>17</v>
      </c>
      <c r="C397" s="54"/>
      <c r="D397" s="54"/>
      <c r="E397" s="54"/>
      <c r="F397" s="54">
        <v>3</v>
      </c>
      <c r="G397" s="54">
        <v>11</v>
      </c>
      <c r="H397" s="55">
        <f>SUM(C397:G397)</f>
        <v>14</v>
      </c>
      <c r="I397" s="56">
        <f>C397/H397</f>
        <v>0</v>
      </c>
      <c r="J397" s="56">
        <f>D397/H397</f>
        <v>0</v>
      </c>
      <c r="K397" s="56">
        <f>E397/H397</f>
        <v>0</v>
      </c>
      <c r="L397" s="56">
        <f>F397/H397</f>
        <v>0.21428571428571427</v>
      </c>
      <c r="M397" s="57">
        <f>G397/H397</f>
        <v>0.7857142857142857</v>
      </c>
      <c r="N397" s="61" t="s">
        <v>13</v>
      </c>
      <c r="P397" s="59" t="s">
        <v>16</v>
      </c>
      <c r="Q397" s="60">
        <f>N406</f>
        <v>0.83249999999999991</v>
      </c>
    </row>
    <row r="398" spans="2:17" ht="15.75" customHeight="1" thickTop="1" thickBot="1" x14ac:dyDescent="0.3">
      <c r="B398" s="53" t="s">
        <v>19</v>
      </c>
      <c r="C398" s="54"/>
      <c r="D398" s="54"/>
      <c r="E398" s="54">
        <v>1</v>
      </c>
      <c r="F398" s="54">
        <v>1</v>
      </c>
      <c r="G398" s="54">
        <v>12</v>
      </c>
      <c r="H398" s="55">
        <f>SUM(C398:G398)</f>
        <v>14</v>
      </c>
      <c r="I398" s="56">
        <f>C398/H398</f>
        <v>0</v>
      </c>
      <c r="J398" s="56">
        <f>D398/H398</f>
        <v>0</v>
      </c>
      <c r="K398" s="56">
        <f>E398/H398</f>
        <v>7.1428571428571425E-2</v>
      </c>
      <c r="L398" s="56">
        <f>F398/H398</f>
        <v>7.1428571428571425E-2</v>
      </c>
      <c r="M398" s="57">
        <f>G398/H398</f>
        <v>0.8571428571428571</v>
      </c>
      <c r="N398" s="61" t="s">
        <v>13</v>
      </c>
      <c r="P398" s="59" t="s">
        <v>18</v>
      </c>
      <c r="Q398" s="60">
        <f>N412</f>
        <v>0.86145833333333344</v>
      </c>
    </row>
    <row r="399" spans="2:17" ht="15.75" customHeight="1" thickTop="1" thickBot="1" x14ac:dyDescent="0.3">
      <c r="B399" s="62" t="s">
        <v>21</v>
      </c>
      <c r="C399" s="63"/>
      <c r="D399" s="63"/>
      <c r="E399" s="63"/>
      <c r="F399" s="63"/>
      <c r="G399" s="63"/>
      <c r="H399" s="64">
        <f>SUM(C399:G399)</f>
        <v>0</v>
      </c>
      <c r="I399" s="63" t="s">
        <v>13</v>
      </c>
      <c r="J399" s="63" t="s">
        <v>13</v>
      </c>
      <c r="K399" s="63" t="s">
        <v>13</v>
      </c>
      <c r="L399" s="63" t="s">
        <v>13</v>
      </c>
      <c r="M399" s="61" t="s">
        <v>13</v>
      </c>
      <c r="N399" s="65">
        <f>(M395+M396+M397+M398)/4</f>
        <v>0.8392857142857143</v>
      </c>
      <c r="P399" s="59" t="s">
        <v>20</v>
      </c>
      <c r="Q399" s="60">
        <f>N419</f>
        <v>0.90916666666666668</v>
      </c>
    </row>
    <row r="400" spans="2:17" ht="15.75" customHeight="1" thickTop="1" thickBot="1" x14ac:dyDescent="0.3">
      <c r="B400" s="48" t="s">
        <v>22</v>
      </c>
      <c r="C400" s="49" t="s">
        <v>4</v>
      </c>
      <c r="D400" s="49" t="s">
        <v>5</v>
      </c>
      <c r="E400" s="49" t="s">
        <v>6</v>
      </c>
      <c r="F400" s="49" t="s">
        <v>7</v>
      </c>
      <c r="G400" s="49" t="s">
        <v>8</v>
      </c>
      <c r="H400" s="50" t="s">
        <v>9</v>
      </c>
      <c r="I400" s="49" t="s">
        <v>4</v>
      </c>
      <c r="J400" s="49" t="s">
        <v>5</v>
      </c>
      <c r="K400" s="49" t="s">
        <v>6</v>
      </c>
      <c r="L400" s="49" t="s">
        <v>7</v>
      </c>
      <c r="M400" s="67" t="s">
        <v>8</v>
      </c>
      <c r="N400" s="50" t="s">
        <v>9</v>
      </c>
      <c r="P400" s="59" t="s">
        <v>9</v>
      </c>
      <c r="Q400" s="66">
        <f>(Q396+Q397+Q398+Q399)/4</f>
        <v>0.86060267857142858</v>
      </c>
    </row>
    <row r="401" spans="2:14" ht="15.75" customHeight="1" thickTop="1" thickBot="1" x14ac:dyDescent="0.3">
      <c r="B401" s="53" t="s">
        <v>23</v>
      </c>
      <c r="C401" s="68"/>
      <c r="D401" s="68"/>
      <c r="E401" s="68"/>
      <c r="F401" s="68">
        <v>2</v>
      </c>
      <c r="G401" s="68">
        <v>14</v>
      </c>
      <c r="H401" s="55">
        <f t="shared" ref="H401:H406" si="24">SUM(C401:G401)</f>
        <v>16</v>
      </c>
      <c r="I401" s="56">
        <f>C401/H401</f>
        <v>0</v>
      </c>
      <c r="J401" s="56">
        <f>D401/H401</f>
        <v>0</v>
      </c>
      <c r="K401" s="56">
        <f>E401/H401</f>
        <v>0</v>
      </c>
      <c r="L401" s="56">
        <f>F401/H401</f>
        <v>0.125</v>
      </c>
      <c r="M401" s="57">
        <f>G401/H401</f>
        <v>0.875</v>
      </c>
      <c r="N401" s="61" t="s">
        <v>13</v>
      </c>
    </row>
    <row r="402" spans="2:14" ht="15.75" customHeight="1" thickTop="1" thickBot="1" x14ac:dyDescent="0.3">
      <c r="B402" s="53" t="s">
        <v>24</v>
      </c>
      <c r="C402" s="68"/>
      <c r="D402" s="68"/>
      <c r="E402" s="68"/>
      <c r="F402" s="68">
        <v>3</v>
      </c>
      <c r="G402" s="68">
        <v>12</v>
      </c>
      <c r="H402" s="55">
        <f t="shared" si="24"/>
        <v>15</v>
      </c>
      <c r="I402" s="56">
        <f>C402/H402</f>
        <v>0</v>
      </c>
      <c r="J402" s="56">
        <f>D402/H402</f>
        <v>0</v>
      </c>
      <c r="K402" s="56">
        <f>E402/H402</f>
        <v>0</v>
      </c>
      <c r="L402" s="56">
        <f>F402/H402</f>
        <v>0.2</v>
      </c>
      <c r="M402" s="57">
        <f>G402/H402</f>
        <v>0.8</v>
      </c>
      <c r="N402" s="61" t="s">
        <v>13</v>
      </c>
    </row>
    <row r="403" spans="2:14" ht="15.75" customHeight="1" thickTop="1" thickBot="1" x14ac:dyDescent="0.3">
      <c r="B403" s="53" t="s">
        <v>25</v>
      </c>
      <c r="C403" s="68"/>
      <c r="D403" s="68"/>
      <c r="E403" s="68"/>
      <c r="F403" s="68">
        <v>3</v>
      </c>
      <c r="G403" s="68">
        <v>13</v>
      </c>
      <c r="H403" s="55">
        <f t="shared" si="24"/>
        <v>16</v>
      </c>
      <c r="I403" s="56">
        <f>C403/H403</f>
        <v>0</v>
      </c>
      <c r="J403" s="56">
        <f>D403/H403</f>
        <v>0</v>
      </c>
      <c r="K403" s="56">
        <f>E403/H403</f>
        <v>0</v>
      </c>
      <c r="L403" s="56">
        <f>F403/H403</f>
        <v>0.1875</v>
      </c>
      <c r="M403" s="57">
        <f>G403/H403</f>
        <v>0.8125</v>
      </c>
      <c r="N403" s="61" t="s">
        <v>13</v>
      </c>
    </row>
    <row r="404" spans="2:14" ht="15.75" customHeight="1" thickTop="1" thickBot="1" x14ac:dyDescent="0.3">
      <c r="B404" s="53" t="s">
        <v>26</v>
      </c>
      <c r="C404" s="68"/>
      <c r="D404" s="68"/>
      <c r="E404" s="68"/>
      <c r="F404" s="68">
        <v>3</v>
      </c>
      <c r="G404" s="68">
        <v>12</v>
      </c>
      <c r="H404" s="55">
        <f t="shared" si="24"/>
        <v>15</v>
      </c>
      <c r="I404" s="56">
        <f>C404/H404</f>
        <v>0</v>
      </c>
      <c r="J404" s="56">
        <f>D404/H404</f>
        <v>0</v>
      </c>
      <c r="K404" s="56">
        <f>E404/H404</f>
        <v>0</v>
      </c>
      <c r="L404" s="56">
        <f>F404/H404</f>
        <v>0.2</v>
      </c>
      <c r="M404" s="57">
        <f>G404/H404</f>
        <v>0.8</v>
      </c>
      <c r="N404" s="61" t="s">
        <v>13</v>
      </c>
    </row>
    <row r="405" spans="2:14" ht="15.75" customHeight="1" thickTop="1" thickBot="1" x14ac:dyDescent="0.3">
      <c r="B405" s="53" t="s">
        <v>27</v>
      </c>
      <c r="C405" s="68"/>
      <c r="D405" s="68"/>
      <c r="E405" s="68"/>
      <c r="F405" s="68">
        <v>2</v>
      </c>
      <c r="G405" s="68">
        <v>14</v>
      </c>
      <c r="H405" s="55">
        <f t="shared" si="24"/>
        <v>16</v>
      </c>
      <c r="I405" s="56">
        <f>C405/H405</f>
        <v>0</v>
      </c>
      <c r="J405" s="56">
        <f>D405/H405</f>
        <v>0</v>
      </c>
      <c r="K405" s="56">
        <f>E405/H405</f>
        <v>0</v>
      </c>
      <c r="L405" s="56">
        <f>F405/H405</f>
        <v>0.125</v>
      </c>
      <c r="M405" s="57">
        <f>G405/H405</f>
        <v>0.875</v>
      </c>
      <c r="N405" s="61"/>
    </row>
    <row r="406" spans="2:14" ht="15.75" customHeight="1" thickTop="1" thickBot="1" x14ac:dyDescent="0.3">
      <c r="B406" s="62" t="s">
        <v>11</v>
      </c>
      <c r="C406" s="63"/>
      <c r="D406" s="63"/>
      <c r="E406" s="63"/>
      <c r="F406" s="63"/>
      <c r="G406" s="63"/>
      <c r="H406" s="64">
        <f t="shared" si="24"/>
        <v>0</v>
      </c>
      <c r="I406" s="69" t="s">
        <v>13</v>
      </c>
      <c r="J406" s="69" t="s">
        <v>13</v>
      </c>
      <c r="K406" s="69" t="s">
        <v>13</v>
      </c>
      <c r="L406" s="69" t="s">
        <v>13</v>
      </c>
      <c r="M406" s="69" t="s">
        <v>13</v>
      </c>
      <c r="N406" s="65">
        <f>(M401+M402+M403+M404+M405)/5</f>
        <v>0.83249999999999991</v>
      </c>
    </row>
    <row r="407" spans="2:14" ht="15.75" customHeight="1" thickTop="1" thickBot="1" x14ac:dyDescent="0.3">
      <c r="B407" s="48" t="s">
        <v>28</v>
      </c>
      <c r="C407" s="49" t="s">
        <v>4</v>
      </c>
      <c r="D407" s="49" t="s">
        <v>5</v>
      </c>
      <c r="E407" s="49" t="s">
        <v>6</v>
      </c>
      <c r="F407" s="49" t="s">
        <v>7</v>
      </c>
      <c r="G407" s="49" t="s">
        <v>8</v>
      </c>
      <c r="H407" s="50" t="s">
        <v>9</v>
      </c>
      <c r="I407" s="49" t="s">
        <v>4</v>
      </c>
      <c r="J407" s="49" t="s">
        <v>5</v>
      </c>
      <c r="K407" s="49" t="s">
        <v>6</v>
      </c>
      <c r="L407" s="49" t="s">
        <v>7</v>
      </c>
      <c r="M407" s="67" t="s">
        <v>8</v>
      </c>
      <c r="N407" s="50" t="s">
        <v>9</v>
      </c>
    </row>
    <row r="408" spans="2:14" ht="15.75" customHeight="1" thickTop="1" thickBot="1" x14ac:dyDescent="0.3">
      <c r="B408" s="53" t="s">
        <v>29</v>
      </c>
      <c r="C408" s="54"/>
      <c r="D408" s="54"/>
      <c r="E408" s="54">
        <v>1</v>
      </c>
      <c r="F408" s="54">
        <v>1</v>
      </c>
      <c r="G408" s="54">
        <v>10</v>
      </c>
      <c r="H408" s="55">
        <f>SUM(C408:G408)</f>
        <v>12</v>
      </c>
      <c r="I408" s="56">
        <f>C408/H408</f>
        <v>0</v>
      </c>
      <c r="J408" s="56">
        <f>D408/H408</f>
        <v>0</v>
      </c>
      <c r="K408" s="56">
        <f>E408/H408</f>
        <v>8.3333333333333329E-2</v>
      </c>
      <c r="L408" s="56">
        <f>F408/H408</f>
        <v>8.3333333333333329E-2</v>
      </c>
      <c r="M408" s="57">
        <f>G408/H408</f>
        <v>0.83333333333333337</v>
      </c>
      <c r="N408" s="61" t="s">
        <v>13</v>
      </c>
    </row>
    <row r="409" spans="2:14" ht="15.75" customHeight="1" thickTop="1" thickBot="1" x14ac:dyDescent="0.3">
      <c r="B409" s="53" t="s">
        <v>30</v>
      </c>
      <c r="C409" s="54"/>
      <c r="D409" s="54"/>
      <c r="E409" s="54"/>
      <c r="F409" s="54">
        <v>1</v>
      </c>
      <c r="G409" s="54">
        <v>15</v>
      </c>
      <c r="H409" s="55">
        <f>SUM(C409:G409)</f>
        <v>16</v>
      </c>
      <c r="I409" s="56">
        <f>C409/H409</f>
        <v>0</v>
      </c>
      <c r="J409" s="56">
        <f>D409/H409</f>
        <v>0</v>
      </c>
      <c r="K409" s="56">
        <f>E409/H409</f>
        <v>0</v>
      </c>
      <c r="L409" s="56">
        <f>F409/H409</f>
        <v>6.25E-2</v>
      </c>
      <c r="M409" s="57">
        <f>G409/H409</f>
        <v>0.9375</v>
      </c>
      <c r="N409" s="61" t="s">
        <v>13</v>
      </c>
    </row>
    <row r="410" spans="2:14" ht="15.75" customHeight="1" thickTop="1" thickBot="1" x14ac:dyDescent="0.3">
      <c r="B410" s="53" t="s">
        <v>31</v>
      </c>
      <c r="C410" s="54"/>
      <c r="D410" s="54"/>
      <c r="E410" s="54"/>
      <c r="F410" s="54">
        <v>3</v>
      </c>
      <c r="G410" s="54">
        <v>12</v>
      </c>
      <c r="H410" s="55">
        <f>SUM(C410:G410)</f>
        <v>15</v>
      </c>
      <c r="I410" s="56">
        <f>C410/H410</f>
        <v>0</v>
      </c>
      <c r="J410" s="56">
        <f>D410/H410</f>
        <v>0</v>
      </c>
      <c r="K410" s="56">
        <f>E410/H410</f>
        <v>0</v>
      </c>
      <c r="L410" s="56">
        <f>F410/H410</f>
        <v>0.2</v>
      </c>
      <c r="M410" s="57">
        <f>G410/H410</f>
        <v>0.8</v>
      </c>
      <c r="N410" s="61" t="s">
        <v>13</v>
      </c>
    </row>
    <row r="411" spans="2:14" ht="15.75" customHeight="1" thickTop="1" thickBot="1" x14ac:dyDescent="0.3">
      <c r="B411" s="53" t="s">
        <v>32</v>
      </c>
      <c r="C411" s="54"/>
      <c r="D411" s="54"/>
      <c r="E411" s="54"/>
      <c r="F411" s="54">
        <v>2</v>
      </c>
      <c r="G411" s="54">
        <v>14</v>
      </c>
      <c r="H411" s="55">
        <f>SUM(C411:G411)</f>
        <v>16</v>
      </c>
      <c r="I411" s="56">
        <f>C411/H411</f>
        <v>0</v>
      </c>
      <c r="J411" s="56">
        <f>D411/H411</f>
        <v>0</v>
      </c>
      <c r="K411" s="56">
        <f>E411/H411</f>
        <v>0</v>
      </c>
      <c r="L411" s="56">
        <f>F411/H411</f>
        <v>0.125</v>
      </c>
      <c r="M411" s="57">
        <f>G411/H411</f>
        <v>0.875</v>
      </c>
      <c r="N411" s="61" t="s">
        <v>13</v>
      </c>
    </row>
    <row r="412" spans="2:14" ht="15.75" customHeight="1" thickTop="1" thickBot="1" x14ac:dyDescent="0.3">
      <c r="B412" s="62" t="s">
        <v>11</v>
      </c>
      <c r="C412" s="64"/>
      <c r="D412" s="64"/>
      <c r="E412" s="64"/>
      <c r="F412" s="64"/>
      <c r="G412" s="64"/>
      <c r="H412" s="64">
        <f>SUM(C412:G412)</f>
        <v>0</v>
      </c>
      <c r="I412" s="65" t="s">
        <v>13</v>
      </c>
      <c r="J412" s="65" t="s">
        <v>13</v>
      </c>
      <c r="K412" s="65" t="s">
        <v>13</v>
      </c>
      <c r="L412" s="65" t="s">
        <v>13</v>
      </c>
      <c r="M412" s="65" t="s">
        <v>13</v>
      </c>
      <c r="N412" s="65">
        <f>(M408+M409+M410+M411)/4</f>
        <v>0.86145833333333344</v>
      </c>
    </row>
    <row r="413" spans="2:14" ht="15.75" customHeight="1" thickTop="1" thickBot="1" x14ac:dyDescent="0.3">
      <c r="B413" s="48" t="s">
        <v>33</v>
      </c>
      <c r="C413" s="49" t="s">
        <v>4</v>
      </c>
      <c r="D413" s="49" t="s">
        <v>5</v>
      </c>
      <c r="E413" s="49" t="s">
        <v>6</v>
      </c>
      <c r="F413" s="49" t="s">
        <v>7</v>
      </c>
      <c r="G413" s="49" t="s">
        <v>8</v>
      </c>
      <c r="H413" s="50" t="s">
        <v>9</v>
      </c>
      <c r="I413" s="49" t="s">
        <v>4</v>
      </c>
      <c r="J413" s="49" t="s">
        <v>5</v>
      </c>
      <c r="K413" s="49" t="s">
        <v>6</v>
      </c>
      <c r="L413" s="49" t="s">
        <v>7</v>
      </c>
      <c r="M413" s="67" t="s">
        <v>8</v>
      </c>
      <c r="N413" s="50" t="s">
        <v>9</v>
      </c>
    </row>
    <row r="414" spans="2:14" ht="15.75" customHeight="1" thickTop="1" thickBot="1" x14ac:dyDescent="0.3">
      <c r="B414" s="70" t="s">
        <v>34</v>
      </c>
      <c r="C414" s="71"/>
      <c r="D414" s="71"/>
      <c r="E414" s="71"/>
      <c r="F414" s="71">
        <v>2</v>
      </c>
      <c r="G414" s="71">
        <v>13</v>
      </c>
      <c r="H414" s="72">
        <f t="shared" ref="H414:H420" si="25">SUM(C414:G414)</f>
        <v>15</v>
      </c>
      <c r="I414" s="73">
        <f>C414/H414</f>
        <v>0</v>
      </c>
      <c r="J414" s="73">
        <f>D414/H414</f>
        <v>0</v>
      </c>
      <c r="K414" s="73">
        <f>E414/H414</f>
        <v>0</v>
      </c>
      <c r="L414" s="73">
        <f>F414/H414</f>
        <v>0.13333333333333333</v>
      </c>
      <c r="M414" s="74">
        <f>G414/H414</f>
        <v>0.8666666666666667</v>
      </c>
      <c r="N414" s="61" t="s">
        <v>13</v>
      </c>
    </row>
    <row r="415" spans="2:14" ht="15.75" customHeight="1" thickTop="1" thickBot="1" x14ac:dyDescent="0.3">
      <c r="B415" s="70" t="s">
        <v>35</v>
      </c>
      <c r="C415" s="71"/>
      <c r="D415" s="71"/>
      <c r="E415" s="71"/>
      <c r="F415" s="71">
        <v>2</v>
      </c>
      <c r="G415" s="71">
        <v>13</v>
      </c>
      <c r="H415" s="72">
        <f t="shared" si="25"/>
        <v>15</v>
      </c>
      <c r="I415" s="73">
        <f>C415/H415</f>
        <v>0</v>
      </c>
      <c r="J415" s="73">
        <f>D415/H415</f>
        <v>0</v>
      </c>
      <c r="K415" s="73">
        <f>E415/H415</f>
        <v>0</v>
      </c>
      <c r="L415" s="73">
        <f>F415/H415</f>
        <v>0.13333333333333333</v>
      </c>
      <c r="M415" s="74">
        <f>G415/H415</f>
        <v>0.8666666666666667</v>
      </c>
      <c r="N415" s="61" t="s">
        <v>13</v>
      </c>
    </row>
    <row r="416" spans="2:14" ht="15.75" customHeight="1" thickTop="1" thickBot="1" x14ac:dyDescent="0.3">
      <c r="B416" s="70" t="s">
        <v>36</v>
      </c>
      <c r="C416" s="71"/>
      <c r="D416" s="71"/>
      <c r="E416" s="71"/>
      <c r="F416" s="71">
        <v>3</v>
      </c>
      <c r="G416" s="71">
        <v>13</v>
      </c>
      <c r="H416" s="72">
        <f t="shared" si="25"/>
        <v>16</v>
      </c>
      <c r="I416" s="73">
        <f>C416/H416</f>
        <v>0</v>
      </c>
      <c r="J416" s="73">
        <f>D416/H416</f>
        <v>0</v>
      </c>
      <c r="K416" s="73">
        <f>E416/H416</f>
        <v>0</v>
      </c>
      <c r="L416" s="73">
        <f>F416/H416</f>
        <v>0.1875</v>
      </c>
      <c r="M416" s="74">
        <f>G416/H416</f>
        <v>0.8125</v>
      </c>
      <c r="N416" s="61" t="s">
        <v>13</v>
      </c>
    </row>
    <row r="417" spans="2:17" ht="15.75" customHeight="1" thickTop="1" thickBot="1" x14ac:dyDescent="0.3">
      <c r="B417" s="70" t="s">
        <v>37</v>
      </c>
      <c r="C417" s="71"/>
      <c r="D417" s="71"/>
      <c r="E417" s="71"/>
      <c r="F417" s="71"/>
      <c r="G417" s="71">
        <v>16</v>
      </c>
      <c r="H417" s="72">
        <f t="shared" si="25"/>
        <v>16</v>
      </c>
      <c r="I417" s="73">
        <f>C417/H417</f>
        <v>0</v>
      </c>
      <c r="J417" s="73">
        <f>D417/H417</f>
        <v>0</v>
      </c>
      <c r="K417" s="73">
        <f>E417/H417</f>
        <v>0</v>
      </c>
      <c r="L417" s="73">
        <f>F417/H417</f>
        <v>0</v>
      </c>
      <c r="M417" s="75">
        <f>G417/H417</f>
        <v>1</v>
      </c>
      <c r="N417" s="61" t="s">
        <v>13</v>
      </c>
    </row>
    <row r="418" spans="2:17" ht="15.75" customHeight="1" thickTop="1" thickBot="1" x14ac:dyDescent="0.3">
      <c r="B418" s="70" t="s">
        <v>38</v>
      </c>
      <c r="C418" s="71"/>
      <c r="D418" s="71"/>
      <c r="E418" s="71"/>
      <c r="F418" s="71"/>
      <c r="G418" s="71">
        <v>16</v>
      </c>
      <c r="H418" s="72">
        <f t="shared" si="25"/>
        <v>16</v>
      </c>
      <c r="I418" s="73"/>
      <c r="J418" s="73">
        <f>D418/H418</f>
        <v>0</v>
      </c>
      <c r="K418" s="73">
        <f>E418/H418</f>
        <v>0</v>
      </c>
      <c r="L418" s="73">
        <f>F418/H418</f>
        <v>0</v>
      </c>
      <c r="M418" s="76">
        <f>G418/H418</f>
        <v>1</v>
      </c>
      <c r="N418" s="77"/>
    </row>
    <row r="419" spans="2:17" ht="15.75" customHeight="1" thickTop="1" thickBot="1" x14ac:dyDescent="0.3">
      <c r="B419" s="78" t="s">
        <v>11</v>
      </c>
      <c r="C419" s="79"/>
      <c r="D419" s="79"/>
      <c r="E419" s="79"/>
      <c r="F419" s="79"/>
      <c r="G419" s="79"/>
      <c r="H419" s="72">
        <f t="shared" si="25"/>
        <v>0</v>
      </c>
      <c r="I419" s="80" t="s">
        <v>13</v>
      </c>
      <c r="J419" s="80" t="s">
        <v>13</v>
      </c>
      <c r="K419" s="80" t="s">
        <v>13</v>
      </c>
      <c r="L419" s="80" t="s">
        <v>13</v>
      </c>
      <c r="M419" s="80" t="s">
        <v>13</v>
      </c>
      <c r="N419" s="81">
        <f>(M414+M415+M416+M417+M418)/5</f>
        <v>0.90916666666666668</v>
      </c>
    </row>
    <row r="420" spans="2:17" ht="15.75" customHeight="1" thickTop="1" thickBot="1" x14ac:dyDescent="0.3">
      <c r="B420" s="70" t="s">
        <v>41</v>
      </c>
      <c r="C420" s="71"/>
      <c r="D420" s="71"/>
      <c r="E420" s="71"/>
      <c r="F420" s="71">
        <v>1</v>
      </c>
      <c r="G420" s="71">
        <v>15</v>
      </c>
      <c r="H420" s="82">
        <f t="shared" si="25"/>
        <v>16</v>
      </c>
      <c r="I420" s="83">
        <f>C420/H420</f>
        <v>0</v>
      </c>
      <c r="J420" s="83">
        <f>D420/H420</f>
        <v>0</v>
      </c>
      <c r="K420" s="83">
        <f>E420/H420</f>
        <v>0</v>
      </c>
      <c r="L420" s="83">
        <f>F420/H420</f>
        <v>6.25E-2</v>
      </c>
      <c r="M420" s="84">
        <f>G420/H420</f>
        <v>0.9375</v>
      </c>
      <c r="N420" s="61" t="s">
        <v>13</v>
      </c>
    </row>
    <row r="421" spans="2:17" ht="15.75" customHeight="1" thickTop="1" thickBot="1" x14ac:dyDescent="0.3">
      <c r="B421" s="62" t="s">
        <v>40</v>
      </c>
      <c r="C421" s="85" t="s">
        <v>13</v>
      </c>
      <c r="D421" s="85" t="s">
        <v>13</v>
      </c>
      <c r="E421" s="85"/>
      <c r="F421" s="85" t="s">
        <v>13</v>
      </c>
      <c r="G421" s="85" t="s">
        <v>13</v>
      </c>
      <c r="H421" s="85" t="s">
        <v>13</v>
      </c>
      <c r="I421" s="81" t="str">
        <f>I399</f>
        <v>-</v>
      </c>
      <c r="J421" s="81" t="s">
        <v>13</v>
      </c>
      <c r="K421" s="81" t="s">
        <v>13</v>
      </c>
      <c r="L421" s="81" t="s">
        <v>13</v>
      </c>
      <c r="M421" s="81" t="s">
        <v>13</v>
      </c>
      <c r="N421" s="81">
        <f>(N399+N406+N412+N419)/4</f>
        <v>0.86060267857142858</v>
      </c>
    </row>
    <row r="422" spans="2:17" ht="15.75" customHeight="1" thickTop="1" thickBot="1" x14ac:dyDescent="0.3">
      <c r="B422" s="97" t="s">
        <v>60</v>
      </c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9"/>
    </row>
    <row r="423" spans="2:17" ht="15.75" customHeight="1" thickTop="1" x14ac:dyDescent="0.2">
      <c r="B423" s="100" t="s">
        <v>0</v>
      </c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2"/>
    </row>
    <row r="424" spans="2:17" ht="15.75" customHeight="1" thickBot="1" x14ac:dyDescent="0.25">
      <c r="B424" s="103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5"/>
    </row>
    <row r="425" spans="2:17" ht="15.75" customHeight="1" thickTop="1" thickBot="1" x14ac:dyDescent="0.3">
      <c r="B425" s="46" t="s">
        <v>1</v>
      </c>
      <c r="C425" s="97" t="s">
        <v>2</v>
      </c>
      <c r="D425" s="98"/>
      <c r="E425" s="98"/>
      <c r="F425" s="98"/>
      <c r="G425" s="98"/>
      <c r="H425" s="99"/>
      <c r="I425" s="97" t="s">
        <v>2</v>
      </c>
      <c r="J425" s="98"/>
      <c r="K425" s="98"/>
      <c r="L425" s="98"/>
      <c r="M425" s="98"/>
      <c r="N425" s="99"/>
    </row>
    <row r="426" spans="2:17" ht="15.75" customHeight="1" thickTop="1" thickBot="1" x14ac:dyDescent="0.3">
      <c r="B426" s="48" t="s">
        <v>3</v>
      </c>
      <c r="C426" s="49" t="s">
        <v>4</v>
      </c>
      <c r="D426" s="49" t="s">
        <v>5</v>
      </c>
      <c r="E426" s="49" t="s">
        <v>6</v>
      </c>
      <c r="F426" s="49" t="s">
        <v>7</v>
      </c>
      <c r="G426" s="49" t="s">
        <v>8</v>
      </c>
      <c r="H426" s="50" t="s">
        <v>9</v>
      </c>
      <c r="I426" s="49" t="s">
        <v>4</v>
      </c>
      <c r="J426" s="49" t="s">
        <v>5</v>
      </c>
      <c r="K426" s="49" t="s">
        <v>6</v>
      </c>
      <c r="L426" s="49" t="s">
        <v>7</v>
      </c>
      <c r="M426" s="49" t="s">
        <v>8</v>
      </c>
      <c r="N426" s="51" t="s">
        <v>9</v>
      </c>
    </row>
    <row r="427" spans="2:17" ht="15.75" customHeight="1" thickTop="1" thickBot="1" x14ac:dyDescent="0.3">
      <c r="B427" s="53" t="s">
        <v>12</v>
      </c>
      <c r="C427" s="54"/>
      <c r="D427" s="54"/>
      <c r="E427" s="54"/>
      <c r="F427" s="54"/>
      <c r="G427" s="54">
        <v>16</v>
      </c>
      <c r="H427" s="55">
        <f>SUM(C427:G427)</f>
        <v>16</v>
      </c>
      <c r="I427" s="56">
        <f>C427/H427</f>
        <v>0</v>
      </c>
      <c r="J427" s="56">
        <f>D427/H427</f>
        <v>0</v>
      </c>
      <c r="K427" s="56">
        <f>E427/H427</f>
        <v>0</v>
      </c>
      <c r="L427" s="56">
        <f>F427/H427</f>
        <v>0</v>
      </c>
      <c r="M427" s="57">
        <f>G427/H427</f>
        <v>1</v>
      </c>
      <c r="N427" s="58" t="s">
        <v>13</v>
      </c>
      <c r="P427" s="49" t="s">
        <v>10</v>
      </c>
      <c r="Q427" s="49" t="s">
        <v>11</v>
      </c>
    </row>
    <row r="428" spans="2:17" ht="15.75" customHeight="1" thickTop="1" thickBot="1" x14ac:dyDescent="0.3">
      <c r="B428" s="53" t="s">
        <v>15</v>
      </c>
      <c r="C428" s="54"/>
      <c r="D428" s="54"/>
      <c r="E428" s="54"/>
      <c r="F428" s="54">
        <v>2</v>
      </c>
      <c r="G428" s="54">
        <v>14</v>
      </c>
      <c r="H428" s="55">
        <f>SUM(C428:G428)</f>
        <v>16</v>
      </c>
      <c r="I428" s="56">
        <f>C428/H428</f>
        <v>0</v>
      </c>
      <c r="J428" s="56">
        <f>D428/H428</f>
        <v>0</v>
      </c>
      <c r="K428" s="56">
        <f>E428/H428</f>
        <v>0</v>
      </c>
      <c r="L428" s="56">
        <f>F428/H428</f>
        <v>0.125</v>
      </c>
      <c r="M428" s="57">
        <f>G428/H428</f>
        <v>0.875</v>
      </c>
      <c r="N428" s="61" t="s">
        <v>13</v>
      </c>
      <c r="P428" s="59" t="s">
        <v>14</v>
      </c>
      <c r="Q428" s="60">
        <f>N431</f>
        <v>0.9375</v>
      </c>
    </row>
    <row r="429" spans="2:17" ht="15.75" customHeight="1" thickTop="1" thickBot="1" x14ac:dyDescent="0.3">
      <c r="B429" s="53" t="s">
        <v>17</v>
      </c>
      <c r="C429" s="54"/>
      <c r="D429" s="54"/>
      <c r="E429" s="54"/>
      <c r="F429" s="54">
        <v>2</v>
      </c>
      <c r="G429" s="54">
        <v>14</v>
      </c>
      <c r="H429" s="55">
        <f>SUM(C429:G429)</f>
        <v>16</v>
      </c>
      <c r="I429" s="56">
        <f>C429/H429</f>
        <v>0</v>
      </c>
      <c r="J429" s="56">
        <f>D429/H429</f>
        <v>0</v>
      </c>
      <c r="K429" s="56">
        <f>E429/H429</f>
        <v>0</v>
      </c>
      <c r="L429" s="56">
        <f>F429/H429</f>
        <v>0.125</v>
      </c>
      <c r="M429" s="57">
        <f>G429/H429</f>
        <v>0.875</v>
      </c>
      <c r="N429" s="61" t="s">
        <v>13</v>
      </c>
      <c r="P429" s="59" t="s">
        <v>16</v>
      </c>
      <c r="Q429" s="60">
        <f>N438</f>
        <v>0.875</v>
      </c>
    </row>
    <row r="430" spans="2:17" ht="15.75" customHeight="1" thickTop="1" thickBot="1" x14ac:dyDescent="0.3">
      <c r="B430" s="53" t="s">
        <v>19</v>
      </c>
      <c r="C430" s="54"/>
      <c r="D430" s="54"/>
      <c r="E430" s="54"/>
      <c r="F430" s="54"/>
      <c r="G430" s="54">
        <v>16</v>
      </c>
      <c r="H430" s="55">
        <f>SUM(C430:G430)</f>
        <v>16</v>
      </c>
      <c r="I430" s="56">
        <f>C430/H430</f>
        <v>0</v>
      </c>
      <c r="J430" s="56">
        <f>D430/H430</f>
        <v>0</v>
      </c>
      <c r="K430" s="56">
        <f>E430/H430</f>
        <v>0</v>
      </c>
      <c r="L430" s="56">
        <f>F430/H430</f>
        <v>0</v>
      </c>
      <c r="M430" s="57">
        <f>G430/H430</f>
        <v>1</v>
      </c>
      <c r="N430" s="61" t="s">
        <v>13</v>
      </c>
      <c r="P430" s="59" t="s">
        <v>18</v>
      </c>
      <c r="Q430" s="60">
        <f>N444</f>
        <v>0.86111111111111116</v>
      </c>
    </row>
    <row r="431" spans="2:17" ht="15.75" customHeight="1" thickTop="1" thickBot="1" x14ac:dyDescent="0.3">
      <c r="B431" s="62" t="s">
        <v>21</v>
      </c>
      <c r="C431" s="63"/>
      <c r="D431" s="63"/>
      <c r="E431" s="63"/>
      <c r="F431" s="63"/>
      <c r="G431" s="63"/>
      <c r="H431" s="64">
        <f>SUM(C431:G431)</f>
        <v>0</v>
      </c>
      <c r="I431" s="63" t="s">
        <v>13</v>
      </c>
      <c r="J431" s="63" t="s">
        <v>13</v>
      </c>
      <c r="K431" s="63" t="s">
        <v>13</v>
      </c>
      <c r="L431" s="63" t="s">
        <v>13</v>
      </c>
      <c r="M431" s="61" t="s">
        <v>13</v>
      </c>
      <c r="N431" s="65">
        <f>(M427+M428+M429+M430)/4</f>
        <v>0.9375</v>
      </c>
      <c r="P431" s="59" t="s">
        <v>20</v>
      </c>
      <c r="Q431" s="60">
        <f>N451</f>
        <v>0.95</v>
      </c>
    </row>
    <row r="432" spans="2:17" ht="15.75" customHeight="1" thickTop="1" thickBot="1" x14ac:dyDescent="0.3">
      <c r="B432" s="48" t="s">
        <v>22</v>
      </c>
      <c r="C432" s="49" t="s">
        <v>4</v>
      </c>
      <c r="D432" s="49" t="s">
        <v>5</v>
      </c>
      <c r="E432" s="49" t="s">
        <v>6</v>
      </c>
      <c r="F432" s="49" t="s">
        <v>7</v>
      </c>
      <c r="G432" s="49" t="s">
        <v>8</v>
      </c>
      <c r="H432" s="50" t="s">
        <v>9</v>
      </c>
      <c r="I432" s="49" t="s">
        <v>4</v>
      </c>
      <c r="J432" s="49" t="s">
        <v>5</v>
      </c>
      <c r="K432" s="49" t="s">
        <v>6</v>
      </c>
      <c r="L432" s="49" t="s">
        <v>7</v>
      </c>
      <c r="M432" s="67" t="s">
        <v>8</v>
      </c>
      <c r="N432" s="50" t="s">
        <v>9</v>
      </c>
      <c r="P432" s="59" t="s">
        <v>9</v>
      </c>
      <c r="Q432" s="66">
        <f>(Q428+Q429+Q430+Q431)/4</f>
        <v>0.90590277777777772</v>
      </c>
    </row>
    <row r="433" spans="2:14" ht="15.75" customHeight="1" thickTop="1" thickBot="1" x14ac:dyDescent="0.3">
      <c r="B433" s="53" t="s">
        <v>23</v>
      </c>
      <c r="C433" s="68"/>
      <c r="D433" s="68"/>
      <c r="E433" s="68"/>
      <c r="F433" s="68"/>
      <c r="G433" s="68">
        <v>16</v>
      </c>
      <c r="H433" s="55">
        <f t="shared" ref="H433:H438" si="26">SUM(C433:G433)</f>
        <v>16</v>
      </c>
      <c r="I433" s="56">
        <f>C433/H433</f>
        <v>0</v>
      </c>
      <c r="J433" s="56">
        <f>D433/H433</f>
        <v>0</v>
      </c>
      <c r="K433" s="56">
        <f>E433/H433</f>
        <v>0</v>
      </c>
      <c r="L433" s="56">
        <f>F433/H433</f>
        <v>0</v>
      </c>
      <c r="M433" s="57">
        <f>G433/H433</f>
        <v>1</v>
      </c>
      <c r="N433" s="61" t="s">
        <v>13</v>
      </c>
    </row>
    <row r="434" spans="2:14" ht="15.75" customHeight="1" thickTop="1" thickBot="1" x14ac:dyDescent="0.3">
      <c r="B434" s="53" t="s">
        <v>24</v>
      </c>
      <c r="C434" s="68"/>
      <c r="D434" s="68"/>
      <c r="E434" s="68"/>
      <c r="F434" s="68">
        <v>5</v>
      </c>
      <c r="G434" s="68">
        <v>11</v>
      </c>
      <c r="H434" s="55">
        <f t="shared" si="26"/>
        <v>16</v>
      </c>
      <c r="I434" s="56">
        <f>C434/H434</f>
        <v>0</v>
      </c>
      <c r="J434" s="56">
        <f>D434/H434</f>
        <v>0</v>
      </c>
      <c r="K434" s="56">
        <f>E434/H434</f>
        <v>0</v>
      </c>
      <c r="L434" s="56">
        <f>F434/H434</f>
        <v>0.3125</v>
      </c>
      <c r="M434" s="57">
        <f>G434/H434</f>
        <v>0.6875</v>
      </c>
      <c r="N434" s="61" t="s">
        <v>13</v>
      </c>
    </row>
    <row r="435" spans="2:14" ht="15.75" customHeight="1" thickTop="1" thickBot="1" x14ac:dyDescent="0.3">
      <c r="B435" s="53" t="s">
        <v>25</v>
      </c>
      <c r="C435" s="68"/>
      <c r="D435" s="68"/>
      <c r="E435" s="68"/>
      <c r="F435" s="68">
        <v>4</v>
      </c>
      <c r="G435" s="68">
        <v>12</v>
      </c>
      <c r="H435" s="55">
        <f t="shared" si="26"/>
        <v>16</v>
      </c>
      <c r="I435" s="56">
        <f>C435/H435</f>
        <v>0</v>
      </c>
      <c r="J435" s="56">
        <f>D435/H435</f>
        <v>0</v>
      </c>
      <c r="K435" s="56">
        <f>E435/H435</f>
        <v>0</v>
      </c>
      <c r="L435" s="56">
        <f>F435/H435</f>
        <v>0.25</v>
      </c>
      <c r="M435" s="57">
        <f>G435/H435</f>
        <v>0.75</v>
      </c>
      <c r="N435" s="61" t="s">
        <v>13</v>
      </c>
    </row>
    <row r="436" spans="2:14" ht="15.75" customHeight="1" thickTop="1" thickBot="1" x14ac:dyDescent="0.3">
      <c r="B436" s="53" t="s">
        <v>26</v>
      </c>
      <c r="C436" s="68"/>
      <c r="D436" s="68"/>
      <c r="E436" s="68"/>
      <c r="F436" s="68"/>
      <c r="G436" s="68">
        <v>16</v>
      </c>
      <c r="H436" s="55">
        <f t="shared" si="26"/>
        <v>16</v>
      </c>
      <c r="I436" s="56">
        <f>C436/H436</f>
        <v>0</v>
      </c>
      <c r="J436" s="56">
        <f>D436/H436</f>
        <v>0</v>
      </c>
      <c r="K436" s="56">
        <f>E436/H436</f>
        <v>0</v>
      </c>
      <c r="L436" s="56">
        <f>F436/H436</f>
        <v>0</v>
      </c>
      <c r="M436" s="57">
        <f>G436/H436</f>
        <v>1</v>
      </c>
      <c r="N436" s="61" t="s">
        <v>13</v>
      </c>
    </row>
    <row r="437" spans="2:14" ht="15.75" customHeight="1" thickTop="1" thickBot="1" x14ac:dyDescent="0.3">
      <c r="B437" s="53" t="s">
        <v>27</v>
      </c>
      <c r="C437" s="68"/>
      <c r="D437" s="68"/>
      <c r="E437" s="68"/>
      <c r="F437" s="68">
        <v>1</v>
      </c>
      <c r="G437" s="68">
        <v>15</v>
      </c>
      <c r="H437" s="55">
        <f t="shared" si="26"/>
        <v>16</v>
      </c>
      <c r="I437" s="56">
        <f>C437/H437</f>
        <v>0</v>
      </c>
      <c r="J437" s="56">
        <f>D437/H437</f>
        <v>0</v>
      </c>
      <c r="K437" s="56">
        <f>E437/H437</f>
        <v>0</v>
      </c>
      <c r="L437" s="56">
        <f>F437/H437</f>
        <v>6.25E-2</v>
      </c>
      <c r="M437" s="57">
        <f>G437/H437</f>
        <v>0.9375</v>
      </c>
      <c r="N437" s="61"/>
    </row>
    <row r="438" spans="2:14" ht="15.75" customHeight="1" thickTop="1" thickBot="1" x14ac:dyDescent="0.3">
      <c r="B438" s="62" t="s">
        <v>11</v>
      </c>
      <c r="C438" s="63"/>
      <c r="D438" s="63"/>
      <c r="E438" s="63"/>
      <c r="F438" s="63"/>
      <c r="G438" s="63"/>
      <c r="H438" s="64">
        <f t="shared" si="26"/>
        <v>0</v>
      </c>
      <c r="I438" s="69" t="s">
        <v>13</v>
      </c>
      <c r="J438" s="69" t="s">
        <v>13</v>
      </c>
      <c r="K438" s="69" t="s">
        <v>13</v>
      </c>
      <c r="L438" s="69" t="s">
        <v>13</v>
      </c>
      <c r="M438" s="69" t="s">
        <v>13</v>
      </c>
      <c r="N438" s="65">
        <f>(M433+M434+M435+M436+M437)/5</f>
        <v>0.875</v>
      </c>
    </row>
    <row r="439" spans="2:14" ht="15.75" customHeight="1" thickTop="1" thickBot="1" x14ac:dyDescent="0.3">
      <c r="B439" s="48" t="s">
        <v>28</v>
      </c>
      <c r="C439" s="49" t="s">
        <v>4</v>
      </c>
      <c r="D439" s="49" t="s">
        <v>5</v>
      </c>
      <c r="E439" s="49" t="s">
        <v>6</v>
      </c>
      <c r="F439" s="49" t="s">
        <v>7</v>
      </c>
      <c r="G439" s="49" t="s">
        <v>8</v>
      </c>
      <c r="H439" s="50" t="s">
        <v>9</v>
      </c>
      <c r="I439" s="49" t="s">
        <v>4</v>
      </c>
      <c r="J439" s="49" t="s">
        <v>5</v>
      </c>
      <c r="K439" s="49" t="s">
        <v>6</v>
      </c>
      <c r="L439" s="49" t="s">
        <v>7</v>
      </c>
      <c r="M439" s="67" t="s">
        <v>8</v>
      </c>
      <c r="N439" s="50" t="s">
        <v>9</v>
      </c>
    </row>
    <row r="440" spans="2:14" ht="15.75" customHeight="1" thickTop="1" thickBot="1" x14ac:dyDescent="0.3">
      <c r="B440" s="53" t="s">
        <v>29</v>
      </c>
      <c r="C440" s="54"/>
      <c r="D440" s="54"/>
      <c r="E440" s="54"/>
      <c r="F440" s="54">
        <v>1</v>
      </c>
      <c r="G440" s="54">
        <v>17</v>
      </c>
      <c r="H440" s="55">
        <f>SUM(C440:G440)</f>
        <v>18</v>
      </c>
      <c r="I440" s="56">
        <f>C440/H440</f>
        <v>0</v>
      </c>
      <c r="J440" s="56">
        <f>D440/H440</f>
        <v>0</v>
      </c>
      <c r="K440" s="56">
        <f>E440/H440</f>
        <v>0</v>
      </c>
      <c r="L440" s="56">
        <f>F440/H440</f>
        <v>5.5555555555555552E-2</v>
      </c>
      <c r="M440" s="57">
        <f>G440/H440</f>
        <v>0.94444444444444442</v>
      </c>
      <c r="N440" s="61" t="s">
        <v>13</v>
      </c>
    </row>
    <row r="441" spans="2:14" ht="15.75" customHeight="1" thickTop="1" thickBot="1" x14ac:dyDescent="0.3">
      <c r="B441" s="53" t="s">
        <v>30</v>
      </c>
      <c r="C441" s="54"/>
      <c r="D441" s="54"/>
      <c r="E441" s="54"/>
      <c r="F441" s="54">
        <v>4</v>
      </c>
      <c r="G441" s="54">
        <v>12</v>
      </c>
      <c r="H441" s="55">
        <f>SUM(C441:G441)</f>
        <v>16</v>
      </c>
      <c r="I441" s="56">
        <f>C441/H441</f>
        <v>0</v>
      </c>
      <c r="J441" s="56">
        <f>D441/H441</f>
        <v>0</v>
      </c>
      <c r="K441" s="56">
        <f>E441/H441</f>
        <v>0</v>
      </c>
      <c r="L441" s="56">
        <f>F441/H441</f>
        <v>0.25</v>
      </c>
      <c r="M441" s="57">
        <f>G441/H441</f>
        <v>0.75</v>
      </c>
      <c r="N441" s="61" t="s">
        <v>13</v>
      </c>
    </row>
    <row r="442" spans="2:14" ht="15.75" customHeight="1" thickTop="1" thickBot="1" x14ac:dyDescent="0.3">
      <c r="B442" s="53" t="s">
        <v>31</v>
      </c>
      <c r="C442" s="54"/>
      <c r="D442" s="54"/>
      <c r="E442" s="54"/>
      <c r="F442" s="54">
        <v>3</v>
      </c>
      <c r="G442" s="54">
        <v>13</v>
      </c>
      <c r="H442" s="55">
        <f>SUM(C442:G442)</f>
        <v>16</v>
      </c>
      <c r="I442" s="56">
        <f>C442/H442</f>
        <v>0</v>
      </c>
      <c r="J442" s="56">
        <f>D442/H442</f>
        <v>0</v>
      </c>
      <c r="K442" s="56">
        <f>E442/H442</f>
        <v>0</v>
      </c>
      <c r="L442" s="56">
        <f>F442/H442</f>
        <v>0.1875</v>
      </c>
      <c r="M442" s="57">
        <f>G442/H442</f>
        <v>0.8125</v>
      </c>
      <c r="N442" s="61" t="s">
        <v>13</v>
      </c>
    </row>
    <row r="443" spans="2:14" ht="15.75" customHeight="1" thickTop="1" thickBot="1" x14ac:dyDescent="0.3">
      <c r="B443" s="53" t="s">
        <v>32</v>
      </c>
      <c r="C443" s="54"/>
      <c r="D443" s="54"/>
      <c r="E443" s="54"/>
      <c r="F443" s="54">
        <v>1</v>
      </c>
      <c r="G443" s="54">
        <v>15</v>
      </c>
      <c r="H443" s="55">
        <f>SUM(C443:G443)</f>
        <v>16</v>
      </c>
      <c r="I443" s="56">
        <f>C443/H443</f>
        <v>0</v>
      </c>
      <c r="J443" s="56">
        <f>D443/H443</f>
        <v>0</v>
      </c>
      <c r="K443" s="56">
        <f>E443/H443</f>
        <v>0</v>
      </c>
      <c r="L443" s="56">
        <f>F443/H443</f>
        <v>6.25E-2</v>
      </c>
      <c r="M443" s="57">
        <f>G443/H443</f>
        <v>0.9375</v>
      </c>
      <c r="N443" s="61" t="s">
        <v>13</v>
      </c>
    </row>
    <row r="444" spans="2:14" ht="15.75" customHeight="1" thickTop="1" thickBot="1" x14ac:dyDescent="0.3">
      <c r="B444" s="62" t="s">
        <v>11</v>
      </c>
      <c r="C444" s="64"/>
      <c r="D444" s="64"/>
      <c r="E444" s="64"/>
      <c r="F444" s="64"/>
      <c r="G444" s="64"/>
      <c r="H444" s="64">
        <f>SUM(C444:G444)</f>
        <v>0</v>
      </c>
      <c r="I444" s="65" t="s">
        <v>13</v>
      </c>
      <c r="J444" s="65" t="s">
        <v>13</v>
      </c>
      <c r="K444" s="65" t="s">
        <v>13</v>
      </c>
      <c r="L444" s="65" t="s">
        <v>13</v>
      </c>
      <c r="M444" s="65" t="s">
        <v>13</v>
      </c>
      <c r="N444" s="65">
        <f>(M440+M441+M442+M443)/4</f>
        <v>0.86111111111111116</v>
      </c>
    </row>
    <row r="445" spans="2:14" ht="15.75" customHeight="1" thickTop="1" thickBot="1" x14ac:dyDescent="0.3">
      <c r="B445" s="48" t="s">
        <v>33</v>
      </c>
      <c r="C445" s="49" t="s">
        <v>4</v>
      </c>
      <c r="D445" s="49" t="s">
        <v>5</v>
      </c>
      <c r="E445" s="49" t="s">
        <v>6</v>
      </c>
      <c r="F445" s="49" t="s">
        <v>7</v>
      </c>
      <c r="G445" s="49" t="s">
        <v>8</v>
      </c>
      <c r="H445" s="50" t="s">
        <v>9</v>
      </c>
      <c r="I445" s="49" t="s">
        <v>4</v>
      </c>
      <c r="J445" s="49" t="s">
        <v>5</v>
      </c>
      <c r="K445" s="49" t="s">
        <v>6</v>
      </c>
      <c r="L445" s="49" t="s">
        <v>7</v>
      </c>
      <c r="M445" s="67" t="s">
        <v>8</v>
      </c>
      <c r="N445" s="50" t="s">
        <v>9</v>
      </c>
    </row>
    <row r="446" spans="2:14" ht="15.75" customHeight="1" thickTop="1" thickBot="1" x14ac:dyDescent="0.3">
      <c r="B446" s="70" t="s">
        <v>34</v>
      </c>
      <c r="C446" s="71"/>
      <c r="D446" s="71"/>
      <c r="E446" s="71"/>
      <c r="F446" s="71"/>
      <c r="G446" s="71">
        <v>16</v>
      </c>
      <c r="H446" s="72">
        <f t="shared" ref="H446:H452" si="27">SUM(C446:G446)</f>
        <v>16</v>
      </c>
      <c r="I446" s="73">
        <f>C446/H446</f>
        <v>0</v>
      </c>
      <c r="J446" s="73">
        <f>D446/H446</f>
        <v>0</v>
      </c>
      <c r="K446" s="73">
        <f>E446/H446</f>
        <v>0</v>
      </c>
      <c r="L446" s="73">
        <f>F446/H446</f>
        <v>0</v>
      </c>
      <c r="M446" s="74">
        <f>G446/H446</f>
        <v>1</v>
      </c>
      <c r="N446" s="61" t="s">
        <v>13</v>
      </c>
    </row>
    <row r="447" spans="2:14" ht="15.75" customHeight="1" thickTop="1" thickBot="1" x14ac:dyDescent="0.3">
      <c r="B447" s="70" t="s">
        <v>35</v>
      </c>
      <c r="C447" s="71"/>
      <c r="D447" s="71"/>
      <c r="E447" s="71"/>
      <c r="F447" s="71">
        <v>1</v>
      </c>
      <c r="G447" s="71">
        <v>15</v>
      </c>
      <c r="H447" s="72">
        <f t="shared" si="27"/>
        <v>16</v>
      </c>
      <c r="I447" s="73">
        <f>C447/H447</f>
        <v>0</v>
      </c>
      <c r="J447" s="73">
        <f>D447/H447</f>
        <v>0</v>
      </c>
      <c r="K447" s="73">
        <f>E447/H447</f>
        <v>0</v>
      </c>
      <c r="L447" s="73">
        <f>F447/H447</f>
        <v>6.25E-2</v>
      </c>
      <c r="M447" s="74">
        <f>G447/H447</f>
        <v>0.9375</v>
      </c>
      <c r="N447" s="61" t="s">
        <v>13</v>
      </c>
    </row>
    <row r="448" spans="2:14" ht="15.75" customHeight="1" thickTop="1" thickBot="1" x14ac:dyDescent="0.3">
      <c r="B448" s="70" t="s">
        <v>36</v>
      </c>
      <c r="C448" s="71"/>
      <c r="D448" s="71"/>
      <c r="E448" s="71"/>
      <c r="F448" s="71">
        <v>1</v>
      </c>
      <c r="G448" s="71">
        <v>15</v>
      </c>
      <c r="H448" s="72">
        <f t="shared" si="27"/>
        <v>16</v>
      </c>
      <c r="I448" s="73">
        <f>C448/H448</f>
        <v>0</v>
      </c>
      <c r="J448" s="73">
        <f>D448/H448</f>
        <v>0</v>
      </c>
      <c r="K448" s="73">
        <f>E448/H448</f>
        <v>0</v>
      </c>
      <c r="L448" s="73">
        <f>F448/H448</f>
        <v>6.25E-2</v>
      </c>
      <c r="M448" s="74">
        <f>G448/H448</f>
        <v>0.9375</v>
      </c>
      <c r="N448" s="61" t="s">
        <v>13</v>
      </c>
    </row>
    <row r="449" spans="2:17" ht="15.75" customHeight="1" thickTop="1" thickBot="1" x14ac:dyDescent="0.3">
      <c r="B449" s="70" t="s">
        <v>37</v>
      </c>
      <c r="C449" s="71"/>
      <c r="D449" s="71"/>
      <c r="E449" s="71"/>
      <c r="F449" s="71">
        <v>1</v>
      </c>
      <c r="G449" s="71">
        <v>15</v>
      </c>
      <c r="H449" s="72">
        <f t="shared" si="27"/>
        <v>16</v>
      </c>
      <c r="I449" s="73">
        <f>C449/H449</f>
        <v>0</v>
      </c>
      <c r="J449" s="73">
        <f>D449/H449</f>
        <v>0</v>
      </c>
      <c r="K449" s="73">
        <f>E449/H449</f>
        <v>0</v>
      </c>
      <c r="L449" s="73">
        <f>F449/H449</f>
        <v>6.25E-2</v>
      </c>
      <c r="M449" s="75">
        <f>G449/H449</f>
        <v>0.9375</v>
      </c>
      <c r="N449" s="61" t="s">
        <v>13</v>
      </c>
    </row>
    <row r="450" spans="2:17" ht="15.75" customHeight="1" thickTop="1" thickBot="1" x14ac:dyDescent="0.3">
      <c r="B450" s="70" t="s">
        <v>38</v>
      </c>
      <c r="C450" s="71"/>
      <c r="D450" s="71"/>
      <c r="E450" s="71"/>
      <c r="F450" s="71">
        <v>1</v>
      </c>
      <c r="G450" s="71">
        <v>15</v>
      </c>
      <c r="H450" s="72">
        <f t="shared" si="27"/>
        <v>16</v>
      </c>
      <c r="I450" s="73"/>
      <c r="J450" s="73">
        <f>D450/H450</f>
        <v>0</v>
      </c>
      <c r="K450" s="73">
        <f>E450/H450</f>
        <v>0</v>
      </c>
      <c r="L450" s="73">
        <f>F450/H450</f>
        <v>6.25E-2</v>
      </c>
      <c r="M450" s="76">
        <f>G450/H450</f>
        <v>0.9375</v>
      </c>
      <c r="N450" s="77"/>
    </row>
    <row r="451" spans="2:17" ht="15.75" customHeight="1" thickTop="1" thickBot="1" x14ac:dyDescent="0.3">
      <c r="B451" s="78" t="s">
        <v>11</v>
      </c>
      <c r="C451" s="79"/>
      <c r="D451" s="79"/>
      <c r="E451" s="79"/>
      <c r="F451" s="79"/>
      <c r="G451" s="79"/>
      <c r="H451" s="72"/>
      <c r="I451" s="80" t="s">
        <v>13</v>
      </c>
      <c r="J451" s="80" t="s">
        <v>13</v>
      </c>
      <c r="K451" s="80" t="s">
        <v>13</v>
      </c>
      <c r="L451" s="80" t="s">
        <v>13</v>
      </c>
      <c r="M451" s="80" t="s">
        <v>13</v>
      </c>
      <c r="N451" s="81">
        <f>(M446+M447+M448+M449+M450)/5</f>
        <v>0.95</v>
      </c>
    </row>
    <row r="452" spans="2:17" ht="15.75" customHeight="1" thickTop="1" thickBot="1" x14ac:dyDescent="0.3">
      <c r="B452" s="70" t="s">
        <v>41</v>
      </c>
      <c r="C452" s="71"/>
      <c r="D452" s="71"/>
      <c r="E452" s="71"/>
      <c r="F452" s="71">
        <v>4</v>
      </c>
      <c r="G452" s="71">
        <v>12</v>
      </c>
      <c r="H452" s="82">
        <f t="shared" si="27"/>
        <v>16</v>
      </c>
      <c r="I452" s="83">
        <f>C452/H452</f>
        <v>0</v>
      </c>
      <c r="J452" s="83">
        <f>D452/H452</f>
        <v>0</v>
      </c>
      <c r="K452" s="83">
        <f>E452/H452</f>
        <v>0</v>
      </c>
      <c r="L452" s="83">
        <f>F452/H452</f>
        <v>0.25</v>
      </c>
      <c r="M452" s="84">
        <f>G452/H452</f>
        <v>0.75</v>
      </c>
      <c r="N452" s="61" t="s">
        <v>13</v>
      </c>
    </row>
    <row r="453" spans="2:17" ht="15.75" customHeight="1" thickTop="1" thickBot="1" x14ac:dyDescent="0.3">
      <c r="B453" s="62" t="s">
        <v>40</v>
      </c>
      <c r="C453" s="85" t="s">
        <v>13</v>
      </c>
      <c r="D453" s="85" t="s">
        <v>13</v>
      </c>
      <c r="E453" s="85"/>
      <c r="F453" s="85" t="s">
        <v>13</v>
      </c>
      <c r="G453" s="85" t="s">
        <v>13</v>
      </c>
      <c r="H453" s="85" t="s">
        <v>13</v>
      </c>
      <c r="I453" s="81" t="str">
        <f>I431</f>
        <v>-</v>
      </c>
      <c r="J453" s="81" t="s">
        <v>13</v>
      </c>
      <c r="K453" s="81" t="s">
        <v>13</v>
      </c>
      <c r="L453" s="81" t="s">
        <v>13</v>
      </c>
      <c r="M453" s="81" t="s">
        <v>13</v>
      </c>
      <c r="N453" s="81">
        <f>(N431+N438+N444+N451)/4</f>
        <v>0.90590277777777772</v>
      </c>
    </row>
    <row r="454" spans="2:17" ht="15.75" customHeight="1" thickTop="1" thickBot="1" x14ac:dyDescent="0.3">
      <c r="B454" s="97" t="s">
        <v>57</v>
      </c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9"/>
    </row>
    <row r="455" spans="2:17" ht="15.75" customHeight="1" thickTop="1" x14ac:dyDescent="0.2">
      <c r="B455" s="100" t="s">
        <v>0</v>
      </c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2"/>
    </row>
    <row r="456" spans="2:17" ht="15.75" customHeight="1" thickBot="1" x14ac:dyDescent="0.25">
      <c r="B456" s="103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5"/>
    </row>
    <row r="457" spans="2:17" ht="15.75" customHeight="1" thickTop="1" thickBot="1" x14ac:dyDescent="0.3">
      <c r="B457" s="46" t="s">
        <v>1</v>
      </c>
      <c r="C457" s="97" t="s">
        <v>2</v>
      </c>
      <c r="D457" s="98"/>
      <c r="E457" s="98"/>
      <c r="F457" s="98"/>
      <c r="G457" s="98"/>
      <c r="H457" s="99"/>
      <c r="I457" s="97" t="s">
        <v>2</v>
      </c>
      <c r="J457" s="98"/>
      <c r="K457" s="98"/>
      <c r="L457" s="98"/>
      <c r="M457" s="98"/>
      <c r="N457" s="99"/>
    </row>
    <row r="458" spans="2:17" ht="15.75" customHeight="1" thickTop="1" thickBot="1" x14ac:dyDescent="0.3">
      <c r="B458" s="48" t="s">
        <v>3</v>
      </c>
      <c r="C458" s="49" t="s">
        <v>4</v>
      </c>
      <c r="D458" s="49" t="s">
        <v>5</v>
      </c>
      <c r="E458" s="49" t="s">
        <v>6</v>
      </c>
      <c r="F458" s="49" t="s">
        <v>7</v>
      </c>
      <c r="G458" s="49" t="s">
        <v>8</v>
      </c>
      <c r="H458" s="50" t="s">
        <v>9</v>
      </c>
      <c r="I458" s="49" t="s">
        <v>4</v>
      </c>
      <c r="J458" s="49" t="s">
        <v>5</v>
      </c>
      <c r="K458" s="49" t="s">
        <v>6</v>
      </c>
      <c r="L458" s="49" t="s">
        <v>7</v>
      </c>
      <c r="M458" s="49" t="s">
        <v>8</v>
      </c>
      <c r="N458" s="51" t="s">
        <v>9</v>
      </c>
    </row>
    <row r="459" spans="2:17" ht="15.75" customHeight="1" thickTop="1" thickBot="1" x14ac:dyDescent="0.3">
      <c r="B459" s="53" t="s">
        <v>12</v>
      </c>
      <c r="C459" s="54"/>
      <c r="D459" s="54"/>
      <c r="E459" s="54"/>
      <c r="F459" s="54">
        <v>2</v>
      </c>
      <c r="G459" s="54">
        <v>20</v>
      </c>
      <c r="H459" s="55">
        <f>SUM(C459:G459)</f>
        <v>22</v>
      </c>
      <c r="I459" s="56">
        <f>C459/H459</f>
        <v>0</v>
      </c>
      <c r="J459" s="56">
        <f>D459/H459</f>
        <v>0</v>
      </c>
      <c r="K459" s="56">
        <f>E459/H459</f>
        <v>0</v>
      </c>
      <c r="L459" s="56">
        <f>F459/H459</f>
        <v>9.0909090909090912E-2</v>
      </c>
      <c r="M459" s="57">
        <f>G459/H459</f>
        <v>0.90909090909090906</v>
      </c>
      <c r="N459" s="58" t="s">
        <v>13</v>
      </c>
      <c r="P459" s="49" t="s">
        <v>10</v>
      </c>
      <c r="Q459" s="49" t="s">
        <v>11</v>
      </c>
    </row>
    <row r="460" spans="2:17" ht="15.75" customHeight="1" thickTop="1" thickBot="1" x14ac:dyDescent="0.3">
      <c r="B460" s="53" t="s">
        <v>15</v>
      </c>
      <c r="C460" s="54"/>
      <c r="D460" s="54"/>
      <c r="E460" s="54"/>
      <c r="F460" s="54">
        <v>2</v>
      </c>
      <c r="G460" s="54">
        <v>20</v>
      </c>
      <c r="H460" s="55">
        <f>SUM(C460:G460)</f>
        <v>22</v>
      </c>
      <c r="I460" s="56">
        <f>C460/H460</f>
        <v>0</v>
      </c>
      <c r="J460" s="56">
        <f>D460/H460</f>
        <v>0</v>
      </c>
      <c r="K460" s="56">
        <f>E460/H460</f>
        <v>0</v>
      </c>
      <c r="L460" s="56">
        <f>F460/H460</f>
        <v>9.0909090909090912E-2</v>
      </c>
      <c r="M460" s="57">
        <f>G460/H460</f>
        <v>0.90909090909090906</v>
      </c>
      <c r="N460" s="61" t="s">
        <v>13</v>
      </c>
      <c r="P460" s="59" t="s">
        <v>14</v>
      </c>
      <c r="Q460" s="60">
        <f>N463</f>
        <v>0.90909090909090906</v>
      </c>
    </row>
    <row r="461" spans="2:17" ht="15.75" customHeight="1" thickTop="1" thickBot="1" x14ac:dyDescent="0.3">
      <c r="B461" s="53" t="s">
        <v>17</v>
      </c>
      <c r="C461" s="54"/>
      <c r="D461" s="54"/>
      <c r="E461" s="54"/>
      <c r="F461" s="54">
        <v>3</v>
      </c>
      <c r="G461" s="54">
        <v>19</v>
      </c>
      <c r="H461" s="55">
        <f>SUM(C461:G461)</f>
        <v>22</v>
      </c>
      <c r="I461" s="56">
        <f>C461/H461</f>
        <v>0</v>
      </c>
      <c r="J461" s="56">
        <f>D461/H461</f>
        <v>0</v>
      </c>
      <c r="K461" s="56">
        <f>E461/H461</f>
        <v>0</v>
      </c>
      <c r="L461" s="56">
        <f>F461/H461</f>
        <v>0.13636363636363635</v>
      </c>
      <c r="M461" s="57">
        <f>G461/H461</f>
        <v>0.86363636363636365</v>
      </c>
      <c r="N461" s="61" t="s">
        <v>13</v>
      </c>
      <c r="P461" s="59" t="s">
        <v>16</v>
      </c>
      <c r="Q461" s="60">
        <f>N470</f>
        <v>0.9</v>
      </c>
    </row>
    <row r="462" spans="2:17" ht="15.75" customHeight="1" thickTop="1" thickBot="1" x14ac:dyDescent="0.3">
      <c r="B462" s="53" t="s">
        <v>19</v>
      </c>
      <c r="C462" s="54"/>
      <c r="D462" s="54"/>
      <c r="E462" s="54"/>
      <c r="F462" s="54">
        <v>1</v>
      </c>
      <c r="G462" s="54">
        <v>21</v>
      </c>
      <c r="H462" s="55">
        <f>SUM(C462:G462)</f>
        <v>22</v>
      </c>
      <c r="I462" s="56">
        <f>C462/H462</f>
        <v>0</v>
      </c>
      <c r="J462" s="56">
        <f>D462/H462</f>
        <v>0</v>
      </c>
      <c r="K462" s="56">
        <f>E462/H462</f>
        <v>0</v>
      </c>
      <c r="L462" s="56">
        <f>F462/H462</f>
        <v>4.5454545454545456E-2</v>
      </c>
      <c r="M462" s="57">
        <f>G462/H462</f>
        <v>0.95454545454545459</v>
      </c>
      <c r="N462" s="61" t="s">
        <v>13</v>
      </c>
      <c r="P462" s="59" t="s">
        <v>18</v>
      </c>
      <c r="Q462" s="60">
        <f>N476</f>
        <v>0.75</v>
      </c>
    </row>
    <row r="463" spans="2:17" ht="15.75" customHeight="1" thickTop="1" thickBot="1" x14ac:dyDescent="0.3">
      <c r="B463" s="62" t="s">
        <v>21</v>
      </c>
      <c r="C463" s="63"/>
      <c r="D463" s="63"/>
      <c r="E463" s="63"/>
      <c r="F463" s="63"/>
      <c r="G463" s="63"/>
      <c r="H463" s="64">
        <f>SUM(C463:G463)</f>
        <v>0</v>
      </c>
      <c r="I463" s="63" t="s">
        <v>13</v>
      </c>
      <c r="J463" s="63" t="s">
        <v>13</v>
      </c>
      <c r="K463" s="63" t="s">
        <v>13</v>
      </c>
      <c r="L463" s="63" t="s">
        <v>13</v>
      </c>
      <c r="M463" s="61" t="s">
        <v>13</v>
      </c>
      <c r="N463" s="65">
        <f>(M459+M460+M461+M462)/4</f>
        <v>0.90909090909090906</v>
      </c>
      <c r="P463" s="59" t="s">
        <v>20</v>
      </c>
      <c r="Q463" s="60">
        <f>N483</f>
        <v>0.79090909090909101</v>
      </c>
    </row>
    <row r="464" spans="2:17" ht="15.75" customHeight="1" thickTop="1" thickBot="1" x14ac:dyDescent="0.3">
      <c r="B464" s="48" t="s">
        <v>22</v>
      </c>
      <c r="C464" s="49" t="s">
        <v>4</v>
      </c>
      <c r="D464" s="49" t="s">
        <v>5</v>
      </c>
      <c r="E464" s="49" t="s">
        <v>6</v>
      </c>
      <c r="F464" s="49" t="s">
        <v>7</v>
      </c>
      <c r="G464" s="49" t="s">
        <v>8</v>
      </c>
      <c r="H464" s="50" t="s">
        <v>9</v>
      </c>
      <c r="I464" s="49" t="s">
        <v>4</v>
      </c>
      <c r="J464" s="49" t="s">
        <v>5</v>
      </c>
      <c r="K464" s="49" t="s">
        <v>6</v>
      </c>
      <c r="L464" s="49" t="s">
        <v>7</v>
      </c>
      <c r="M464" s="67" t="s">
        <v>8</v>
      </c>
      <c r="N464" s="50" t="s">
        <v>9</v>
      </c>
      <c r="P464" s="59" t="s">
        <v>9</v>
      </c>
      <c r="Q464" s="66">
        <f>(Q460+Q461+Q462+Q463)/4</f>
        <v>0.83750000000000002</v>
      </c>
    </row>
    <row r="465" spans="2:14" ht="15.75" customHeight="1" thickTop="1" thickBot="1" x14ac:dyDescent="0.3">
      <c r="B465" s="53" t="s">
        <v>23</v>
      </c>
      <c r="C465" s="68"/>
      <c r="D465" s="68"/>
      <c r="E465" s="68"/>
      <c r="F465" s="68">
        <v>3</v>
      </c>
      <c r="G465" s="68">
        <v>19</v>
      </c>
      <c r="H465" s="55">
        <f t="shared" ref="H465:H470" si="28">SUM(C465:G465)</f>
        <v>22</v>
      </c>
      <c r="I465" s="56">
        <f>C465/H465</f>
        <v>0</v>
      </c>
      <c r="J465" s="56">
        <f>D465/H465</f>
        <v>0</v>
      </c>
      <c r="K465" s="56">
        <f>E465/H465</f>
        <v>0</v>
      </c>
      <c r="L465" s="56">
        <f>F465/H465</f>
        <v>0.13636363636363635</v>
      </c>
      <c r="M465" s="57">
        <f>G465/H465</f>
        <v>0.86363636363636365</v>
      </c>
      <c r="N465" s="61" t="s">
        <v>13</v>
      </c>
    </row>
    <row r="466" spans="2:14" ht="15.75" customHeight="1" thickTop="1" thickBot="1" x14ac:dyDescent="0.3">
      <c r="B466" s="53" t="s">
        <v>24</v>
      </c>
      <c r="C466" s="68"/>
      <c r="D466" s="68"/>
      <c r="E466" s="68"/>
      <c r="F466" s="68"/>
      <c r="G466" s="68">
        <v>22</v>
      </c>
      <c r="H466" s="55">
        <f t="shared" si="28"/>
        <v>22</v>
      </c>
      <c r="I466" s="56">
        <f>C466/H466</f>
        <v>0</v>
      </c>
      <c r="J466" s="56">
        <f>D466/H466</f>
        <v>0</v>
      </c>
      <c r="K466" s="56">
        <f>E466/H466</f>
        <v>0</v>
      </c>
      <c r="L466" s="56">
        <f>F466/H466</f>
        <v>0</v>
      </c>
      <c r="M466" s="57">
        <f>G466/H466</f>
        <v>1</v>
      </c>
      <c r="N466" s="61" t="s">
        <v>13</v>
      </c>
    </row>
    <row r="467" spans="2:14" ht="15.75" customHeight="1" thickTop="1" thickBot="1" x14ac:dyDescent="0.3">
      <c r="B467" s="53" t="s">
        <v>25</v>
      </c>
      <c r="C467" s="68"/>
      <c r="D467" s="68"/>
      <c r="E467" s="68"/>
      <c r="F467" s="68">
        <v>4</v>
      </c>
      <c r="G467" s="68">
        <v>18</v>
      </c>
      <c r="H467" s="55">
        <f t="shared" si="28"/>
        <v>22</v>
      </c>
      <c r="I467" s="56">
        <f>C467/H467</f>
        <v>0</v>
      </c>
      <c r="J467" s="56">
        <f>D467/H467</f>
        <v>0</v>
      </c>
      <c r="K467" s="56">
        <f>E467/H467</f>
        <v>0</v>
      </c>
      <c r="L467" s="56">
        <f>F467/H467</f>
        <v>0.18181818181818182</v>
      </c>
      <c r="M467" s="57">
        <f>G467/H467</f>
        <v>0.81818181818181823</v>
      </c>
      <c r="N467" s="61" t="s">
        <v>13</v>
      </c>
    </row>
    <row r="468" spans="2:14" ht="15.75" customHeight="1" thickTop="1" thickBot="1" x14ac:dyDescent="0.3">
      <c r="B468" s="53" t="s">
        <v>26</v>
      </c>
      <c r="C468" s="68"/>
      <c r="D468" s="68"/>
      <c r="E468" s="68"/>
      <c r="F468" s="68">
        <v>3</v>
      </c>
      <c r="G468" s="68">
        <v>19</v>
      </c>
      <c r="H468" s="55">
        <f t="shared" si="28"/>
        <v>22</v>
      </c>
      <c r="I468" s="56">
        <f>C468/H468</f>
        <v>0</v>
      </c>
      <c r="J468" s="56">
        <f>D468/H468</f>
        <v>0</v>
      </c>
      <c r="K468" s="56">
        <f>E468/H468</f>
        <v>0</v>
      </c>
      <c r="L468" s="56">
        <f>F468/H468</f>
        <v>0.13636363636363635</v>
      </c>
      <c r="M468" s="57">
        <f>G468/H468</f>
        <v>0.86363636363636365</v>
      </c>
      <c r="N468" s="61" t="s">
        <v>13</v>
      </c>
    </row>
    <row r="469" spans="2:14" ht="15.75" customHeight="1" thickTop="1" thickBot="1" x14ac:dyDescent="0.3">
      <c r="B469" s="53" t="s">
        <v>27</v>
      </c>
      <c r="C469" s="68"/>
      <c r="D469" s="68"/>
      <c r="E469" s="68"/>
      <c r="F469" s="68">
        <v>1</v>
      </c>
      <c r="G469" s="68">
        <v>21</v>
      </c>
      <c r="H469" s="55">
        <f t="shared" si="28"/>
        <v>22</v>
      </c>
      <c r="I469" s="56">
        <f>C469/H469</f>
        <v>0</v>
      </c>
      <c r="J469" s="56">
        <f>D469/H469</f>
        <v>0</v>
      </c>
      <c r="K469" s="56">
        <f>E469/H469</f>
        <v>0</v>
      </c>
      <c r="L469" s="56">
        <f>F469/H469</f>
        <v>4.5454545454545456E-2</v>
      </c>
      <c r="M469" s="57">
        <f>G469/H469</f>
        <v>0.95454545454545459</v>
      </c>
      <c r="N469" s="61"/>
    </row>
    <row r="470" spans="2:14" ht="15.75" customHeight="1" thickTop="1" thickBot="1" x14ac:dyDescent="0.3">
      <c r="B470" s="62" t="s">
        <v>11</v>
      </c>
      <c r="C470" s="63"/>
      <c r="D470" s="63"/>
      <c r="E470" s="63"/>
      <c r="F470" s="63"/>
      <c r="G470" s="63"/>
      <c r="H470" s="64">
        <f t="shared" si="28"/>
        <v>0</v>
      </c>
      <c r="I470" s="69" t="s">
        <v>13</v>
      </c>
      <c r="J470" s="69" t="s">
        <v>13</v>
      </c>
      <c r="K470" s="69" t="s">
        <v>13</v>
      </c>
      <c r="L470" s="69" t="s">
        <v>13</v>
      </c>
      <c r="M470" s="69" t="s">
        <v>13</v>
      </c>
      <c r="N470" s="65">
        <f>(M465+M466+M467+M468+M469)/5</f>
        <v>0.9</v>
      </c>
    </row>
    <row r="471" spans="2:14" ht="15.75" customHeight="1" thickTop="1" thickBot="1" x14ac:dyDescent="0.3">
      <c r="B471" s="48" t="s">
        <v>28</v>
      </c>
      <c r="C471" s="49" t="s">
        <v>4</v>
      </c>
      <c r="D471" s="49" t="s">
        <v>5</v>
      </c>
      <c r="E471" s="49" t="s">
        <v>6</v>
      </c>
      <c r="F471" s="49" t="s">
        <v>7</v>
      </c>
      <c r="G471" s="49" t="s">
        <v>8</v>
      </c>
      <c r="H471" s="50" t="s">
        <v>9</v>
      </c>
      <c r="I471" s="49" t="s">
        <v>4</v>
      </c>
      <c r="J471" s="49" t="s">
        <v>5</v>
      </c>
      <c r="K471" s="49" t="s">
        <v>6</v>
      </c>
      <c r="L471" s="49" t="s">
        <v>7</v>
      </c>
      <c r="M471" s="67" t="s">
        <v>8</v>
      </c>
      <c r="N471" s="50" t="s">
        <v>9</v>
      </c>
    </row>
    <row r="472" spans="2:14" ht="15.75" customHeight="1" thickTop="1" thickBot="1" x14ac:dyDescent="0.3">
      <c r="B472" s="53" t="s">
        <v>29</v>
      </c>
      <c r="C472" s="54"/>
      <c r="D472" s="54"/>
      <c r="E472" s="54"/>
      <c r="F472" s="54">
        <v>6</v>
      </c>
      <c r="G472" s="54">
        <v>16</v>
      </c>
      <c r="H472" s="55">
        <f>SUM(C472:G472)</f>
        <v>22</v>
      </c>
      <c r="I472" s="56">
        <f>C472/H472</f>
        <v>0</v>
      </c>
      <c r="J472" s="56">
        <f>D472/H472</f>
        <v>0</v>
      </c>
      <c r="K472" s="56">
        <f>E472/H472</f>
        <v>0</v>
      </c>
      <c r="L472" s="56">
        <f>F472/H472</f>
        <v>0.27272727272727271</v>
      </c>
      <c r="M472" s="57">
        <f>G472/H472</f>
        <v>0.72727272727272729</v>
      </c>
      <c r="N472" s="61" t="s">
        <v>13</v>
      </c>
    </row>
    <row r="473" spans="2:14" ht="15.75" customHeight="1" thickTop="1" thickBot="1" x14ac:dyDescent="0.3">
      <c r="B473" s="53" t="s">
        <v>30</v>
      </c>
      <c r="C473" s="54"/>
      <c r="D473" s="54">
        <v>1</v>
      </c>
      <c r="E473" s="54"/>
      <c r="F473" s="54">
        <v>5</v>
      </c>
      <c r="G473" s="54">
        <v>16</v>
      </c>
      <c r="H473" s="55">
        <f>SUM(C473:G473)</f>
        <v>22</v>
      </c>
      <c r="I473" s="56">
        <f>C473/H473</f>
        <v>0</v>
      </c>
      <c r="J473" s="56">
        <f>D473/H473</f>
        <v>4.5454545454545456E-2</v>
      </c>
      <c r="K473" s="56">
        <f>E473/H473</f>
        <v>0</v>
      </c>
      <c r="L473" s="56">
        <f>F473/H473</f>
        <v>0.22727272727272727</v>
      </c>
      <c r="M473" s="57">
        <f>G473/H473</f>
        <v>0.72727272727272729</v>
      </c>
      <c r="N473" s="61" t="s">
        <v>13</v>
      </c>
    </row>
    <row r="474" spans="2:14" ht="15.75" customHeight="1" thickTop="1" thickBot="1" x14ac:dyDescent="0.3">
      <c r="B474" s="53" t="s">
        <v>31</v>
      </c>
      <c r="C474" s="54"/>
      <c r="D474" s="54">
        <v>2</v>
      </c>
      <c r="E474" s="54">
        <v>2</v>
      </c>
      <c r="F474" s="54">
        <v>3</v>
      </c>
      <c r="G474" s="54">
        <v>15</v>
      </c>
      <c r="H474" s="55">
        <f>SUM(C474:G474)</f>
        <v>22</v>
      </c>
      <c r="I474" s="56">
        <f>C474/H474</f>
        <v>0</v>
      </c>
      <c r="J474" s="56">
        <f>D474/H474</f>
        <v>9.0909090909090912E-2</v>
      </c>
      <c r="K474" s="56">
        <f>E474/H474</f>
        <v>9.0909090909090912E-2</v>
      </c>
      <c r="L474" s="56">
        <f>F474/H474</f>
        <v>0.13636363636363635</v>
      </c>
      <c r="M474" s="57">
        <f>G474/H474</f>
        <v>0.68181818181818177</v>
      </c>
      <c r="N474" s="61" t="s">
        <v>13</v>
      </c>
    </row>
    <row r="475" spans="2:14" ht="15.75" customHeight="1" thickTop="1" thickBot="1" x14ac:dyDescent="0.3">
      <c r="B475" s="53" t="s">
        <v>32</v>
      </c>
      <c r="C475" s="54"/>
      <c r="D475" s="54"/>
      <c r="E475" s="54"/>
      <c r="F475" s="54">
        <v>3</v>
      </c>
      <c r="G475" s="54">
        <v>19</v>
      </c>
      <c r="H475" s="55">
        <f>SUM(C475:G475)</f>
        <v>22</v>
      </c>
      <c r="I475" s="56">
        <f>C475/H475</f>
        <v>0</v>
      </c>
      <c r="J475" s="56">
        <f>D475/H475</f>
        <v>0</v>
      </c>
      <c r="K475" s="56">
        <f>E475/H475</f>
        <v>0</v>
      </c>
      <c r="L475" s="56">
        <f>F475/H475</f>
        <v>0.13636363636363635</v>
      </c>
      <c r="M475" s="57">
        <f>G475/H475</f>
        <v>0.86363636363636365</v>
      </c>
      <c r="N475" s="61" t="s">
        <v>13</v>
      </c>
    </row>
    <row r="476" spans="2:14" ht="15.75" customHeight="1" thickTop="1" thickBot="1" x14ac:dyDescent="0.3">
      <c r="B476" s="62" t="s">
        <v>11</v>
      </c>
      <c r="C476" s="64"/>
      <c r="D476" s="64"/>
      <c r="E476" s="64"/>
      <c r="F476" s="64"/>
      <c r="G476" s="64"/>
      <c r="H476" s="64">
        <f>SUM(C476:G476)</f>
        <v>0</v>
      </c>
      <c r="I476" s="65" t="s">
        <v>13</v>
      </c>
      <c r="J476" s="65" t="s">
        <v>13</v>
      </c>
      <c r="K476" s="65" t="s">
        <v>13</v>
      </c>
      <c r="L476" s="65" t="s">
        <v>13</v>
      </c>
      <c r="M476" s="65" t="s">
        <v>13</v>
      </c>
      <c r="N476" s="65">
        <f>(M472+M473+M474+M475)/4</f>
        <v>0.75</v>
      </c>
    </row>
    <row r="477" spans="2:14" ht="15.75" customHeight="1" thickTop="1" thickBot="1" x14ac:dyDescent="0.3">
      <c r="B477" s="48" t="s">
        <v>33</v>
      </c>
      <c r="C477" s="49" t="s">
        <v>4</v>
      </c>
      <c r="D477" s="49" t="s">
        <v>5</v>
      </c>
      <c r="E477" s="49" t="s">
        <v>6</v>
      </c>
      <c r="F477" s="49" t="s">
        <v>7</v>
      </c>
      <c r="G477" s="49" t="s">
        <v>8</v>
      </c>
      <c r="H477" s="50" t="s">
        <v>9</v>
      </c>
      <c r="I477" s="49" t="s">
        <v>4</v>
      </c>
      <c r="J477" s="49" t="s">
        <v>5</v>
      </c>
      <c r="K477" s="49" t="s">
        <v>6</v>
      </c>
      <c r="L477" s="49" t="s">
        <v>7</v>
      </c>
      <c r="M477" s="67" t="s">
        <v>8</v>
      </c>
      <c r="N477" s="50" t="s">
        <v>9</v>
      </c>
    </row>
    <row r="478" spans="2:14" ht="15.75" customHeight="1" thickTop="1" thickBot="1" x14ac:dyDescent="0.3">
      <c r="B478" s="70" t="s">
        <v>34</v>
      </c>
      <c r="C478" s="71"/>
      <c r="D478" s="71"/>
      <c r="E478" s="71"/>
      <c r="F478" s="71">
        <v>5</v>
      </c>
      <c r="G478" s="71">
        <v>17</v>
      </c>
      <c r="H478" s="72">
        <f t="shared" ref="H478:H484" si="29">SUM(C478:G478)</f>
        <v>22</v>
      </c>
      <c r="I478" s="73">
        <f>C478/H478</f>
        <v>0</v>
      </c>
      <c r="J478" s="73">
        <f>D478/H478</f>
        <v>0</v>
      </c>
      <c r="K478" s="73">
        <f>E478/H478</f>
        <v>0</v>
      </c>
      <c r="L478" s="73">
        <f>F478/H478</f>
        <v>0.22727272727272727</v>
      </c>
      <c r="M478" s="74">
        <f>G478/H478</f>
        <v>0.77272727272727271</v>
      </c>
      <c r="N478" s="61" t="s">
        <v>13</v>
      </c>
    </row>
    <row r="479" spans="2:14" ht="15.75" customHeight="1" thickTop="1" thickBot="1" x14ac:dyDescent="0.3">
      <c r="B479" s="70" t="s">
        <v>35</v>
      </c>
      <c r="C479" s="71"/>
      <c r="D479" s="71"/>
      <c r="E479" s="71"/>
      <c r="F479" s="71">
        <v>5</v>
      </c>
      <c r="G479" s="71">
        <v>17</v>
      </c>
      <c r="H479" s="72">
        <f t="shared" si="29"/>
        <v>22</v>
      </c>
      <c r="I479" s="73">
        <f>C479/H479</f>
        <v>0</v>
      </c>
      <c r="J479" s="73">
        <f>D479/H479</f>
        <v>0</v>
      </c>
      <c r="K479" s="73">
        <f>E479/H479</f>
        <v>0</v>
      </c>
      <c r="L479" s="73">
        <f>F479/H479</f>
        <v>0.22727272727272727</v>
      </c>
      <c r="M479" s="74">
        <f>G479/H479</f>
        <v>0.77272727272727271</v>
      </c>
      <c r="N479" s="61" t="s">
        <v>13</v>
      </c>
    </row>
    <row r="480" spans="2:14" ht="15.75" customHeight="1" thickTop="1" thickBot="1" x14ac:dyDescent="0.3">
      <c r="B480" s="70" t="s">
        <v>36</v>
      </c>
      <c r="C480" s="71"/>
      <c r="D480" s="71"/>
      <c r="E480" s="71"/>
      <c r="F480" s="71">
        <v>4</v>
      </c>
      <c r="G480" s="71">
        <v>18</v>
      </c>
      <c r="H480" s="72">
        <f t="shared" si="29"/>
        <v>22</v>
      </c>
      <c r="I480" s="73">
        <f>C480/H480</f>
        <v>0</v>
      </c>
      <c r="J480" s="73">
        <f>D480/H480</f>
        <v>0</v>
      </c>
      <c r="K480" s="73">
        <f>E480/H480</f>
        <v>0</v>
      </c>
      <c r="L480" s="73">
        <f>F480/H480</f>
        <v>0.18181818181818182</v>
      </c>
      <c r="M480" s="74">
        <f>G480/H480</f>
        <v>0.81818181818181823</v>
      </c>
      <c r="N480" s="61" t="s">
        <v>13</v>
      </c>
    </row>
    <row r="481" spans="2:17" ht="15.75" customHeight="1" thickTop="1" thickBot="1" x14ac:dyDescent="0.3">
      <c r="B481" s="70" t="s">
        <v>37</v>
      </c>
      <c r="C481" s="71"/>
      <c r="D481" s="71"/>
      <c r="E481" s="71"/>
      <c r="F481" s="71">
        <v>4</v>
      </c>
      <c r="G481" s="71">
        <v>18</v>
      </c>
      <c r="H481" s="72">
        <f t="shared" si="29"/>
        <v>22</v>
      </c>
      <c r="I481" s="73">
        <f>C481/H481</f>
        <v>0</v>
      </c>
      <c r="J481" s="73">
        <f>D481/H481</f>
        <v>0</v>
      </c>
      <c r="K481" s="73">
        <f>E481/H481</f>
        <v>0</v>
      </c>
      <c r="L481" s="73">
        <f>F481/H481</f>
        <v>0.18181818181818182</v>
      </c>
      <c r="M481" s="75">
        <f>G481/H481</f>
        <v>0.81818181818181823</v>
      </c>
      <c r="N481" s="61" t="s">
        <v>13</v>
      </c>
    </row>
    <row r="482" spans="2:17" ht="15.75" customHeight="1" thickTop="1" thickBot="1" x14ac:dyDescent="0.3">
      <c r="B482" s="70" t="s">
        <v>38</v>
      </c>
      <c r="C482" s="71"/>
      <c r="D482" s="71"/>
      <c r="E482" s="71"/>
      <c r="F482" s="71">
        <v>5</v>
      </c>
      <c r="G482" s="71">
        <v>17</v>
      </c>
      <c r="H482" s="72">
        <f t="shared" si="29"/>
        <v>22</v>
      </c>
      <c r="I482" s="73"/>
      <c r="J482" s="73">
        <f>D482/H482</f>
        <v>0</v>
      </c>
      <c r="K482" s="73">
        <f>E482/H482</f>
        <v>0</v>
      </c>
      <c r="L482" s="73">
        <f>F482/H482</f>
        <v>0.22727272727272727</v>
      </c>
      <c r="M482" s="76">
        <f>G482/H482</f>
        <v>0.77272727272727271</v>
      </c>
      <c r="N482" s="77"/>
    </row>
    <row r="483" spans="2:17" ht="15.75" customHeight="1" thickTop="1" thickBot="1" x14ac:dyDescent="0.3">
      <c r="B483" s="78" t="s">
        <v>11</v>
      </c>
      <c r="C483" s="79"/>
      <c r="D483" s="79"/>
      <c r="E483" s="79"/>
      <c r="F483" s="79"/>
      <c r="G483" s="79"/>
      <c r="H483" s="72">
        <f t="shared" si="29"/>
        <v>0</v>
      </c>
      <c r="I483" s="80" t="s">
        <v>13</v>
      </c>
      <c r="J483" s="80" t="s">
        <v>13</v>
      </c>
      <c r="K483" s="80" t="s">
        <v>13</v>
      </c>
      <c r="L483" s="80" t="s">
        <v>13</v>
      </c>
      <c r="M483" s="80" t="s">
        <v>13</v>
      </c>
      <c r="N483" s="81">
        <f>(M478+M479+M480+M481+M482)/5</f>
        <v>0.79090909090909101</v>
      </c>
    </row>
    <row r="484" spans="2:17" ht="15.75" customHeight="1" thickTop="1" thickBot="1" x14ac:dyDescent="0.3">
      <c r="B484" s="70" t="s">
        <v>41</v>
      </c>
      <c r="C484" s="71"/>
      <c r="D484" s="71"/>
      <c r="E484" s="71"/>
      <c r="F484" s="71">
        <v>3</v>
      </c>
      <c r="G484" s="71">
        <v>19</v>
      </c>
      <c r="H484" s="82">
        <f t="shared" si="29"/>
        <v>22</v>
      </c>
      <c r="I484" s="83">
        <f>C484/H484</f>
        <v>0</v>
      </c>
      <c r="J484" s="83">
        <f>D484/H484</f>
        <v>0</v>
      </c>
      <c r="K484" s="83">
        <f>E484/H484</f>
        <v>0</v>
      </c>
      <c r="L484" s="83">
        <f>F484/H484</f>
        <v>0.13636363636363635</v>
      </c>
      <c r="M484" s="84">
        <f>G484/H484</f>
        <v>0.86363636363636365</v>
      </c>
      <c r="N484" s="61" t="s">
        <v>13</v>
      </c>
    </row>
    <row r="485" spans="2:17" ht="15.75" customHeight="1" thickTop="1" thickBot="1" x14ac:dyDescent="0.3">
      <c r="B485" s="62" t="s">
        <v>40</v>
      </c>
      <c r="C485" s="85" t="s">
        <v>13</v>
      </c>
      <c r="D485" s="85" t="s">
        <v>13</v>
      </c>
      <c r="E485" s="85"/>
      <c r="F485" s="85" t="s">
        <v>13</v>
      </c>
      <c r="G485" s="85" t="s">
        <v>13</v>
      </c>
      <c r="H485" s="85" t="s">
        <v>13</v>
      </c>
      <c r="I485" s="81" t="str">
        <f>I463</f>
        <v>-</v>
      </c>
      <c r="J485" s="81" t="s">
        <v>13</v>
      </c>
      <c r="K485" s="81" t="s">
        <v>13</v>
      </c>
      <c r="L485" s="81" t="s">
        <v>13</v>
      </c>
      <c r="M485" s="81" t="s">
        <v>13</v>
      </c>
      <c r="N485" s="81">
        <f>(N463+N470+N476+N483)/4</f>
        <v>0.83750000000000002</v>
      </c>
    </row>
    <row r="486" spans="2:17" ht="15.75" customHeight="1" thickTop="1" thickBot="1" x14ac:dyDescent="0.3">
      <c r="B486" s="97" t="s">
        <v>58</v>
      </c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9"/>
    </row>
    <row r="487" spans="2:17" ht="15.75" customHeight="1" thickTop="1" x14ac:dyDescent="0.2">
      <c r="B487" s="100" t="s">
        <v>0</v>
      </c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2"/>
    </row>
    <row r="488" spans="2:17" ht="15.75" customHeight="1" thickBot="1" x14ac:dyDescent="0.25">
      <c r="B488" s="103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5"/>
    </row>
    <row r="489" spans="2:17" ht="15.75" customHeight="1" thickTop="1" thickBot="1" x14ac:dyDescent="0.3">
      <c r="B489" s="46" t="s">
        <v>1</v>
      </c>
      <c r="C489" s="97" t="s">
        <v>2</v>
      </c>
      <c r="D489" s="98"/>
      <c r="E489" s="98"/>
      <c r="F489" s="98"/>
      <c r="G489" s="98"/>
      <c r="H489" s="99"/>
      <c r="I489" s="97" t="s">
        <v>2</v>
      </c>
      <c r="J489" s="98"/>
      <c r="K489" s="98"/>
      <c r="L489" s="98"/>
      <c r="M489" s="98"/>
      <c r="N489" s="99"/>
    </row>
    <row r="490" spans="2:17" ht="15.75" customHeight="1" thickTop="1" thickBot="1" x14ac:dyDescent="0.3">
      <c r="B490" s="48" t="s">
        <v>3</v>
      </c>
      <c r="C490" s="49" t="s">
        <v>4</v>
      </c>
      <c r="D490" s="49" t="s">
        <v>5</v>
      </c>
      <c r="E490" s="49" t="s">
        <v>6</v>
      </c>
      <c r="F490" s="49" t="s">
        <v>7</v>
      </c>
      <c r="G490" s="49" t="s">
        <v>8</v>
      </c>
      <c r="H490" s="50" t="s">
        <v>9</v>
      </c>
      <c r="I490" s="49" t="s">
        <v>4</v>
      </c>
      <c r="J490" s="49" t="s">
        <v>5</v>
      </c>
      <c r="K490" s="49" t="s">
        <v>6</v>
      </c>
      <c r="L490" s="49" t="s">
        <v>7</v>
      </c>
      <c r="M490" s="49" t="s">
        <v>8</v>
      </c>
      <c r="N490" s="51" t="s">
        <v>9</v>
      </c>
    </row>
    <row r="491" spans="2:17" ht="15.75" customHeight="1" thickTop="1" thickBot="1" x14ac:dyDescent="0.3">
      <c r="B491" s="53" t="s">
        <v>12</v>
      </c>
      <c r="C491" s="54"/>
      <c r="D491" s="54"/>
      <c r="E491" s="54"/>
      <c r="F491" s="54">
        <v>1</v>
      </c>
      <c r="G491" s="54">
        <v>29</v>
      </c>
      <c r="H491" s="55">
        <f>SUM(C491:G491)</f>
        <v>30</v>
      </c>
      <c r="I491" s="56">
        <f>C491/H491</f>
        <v>0</v>
      </c>
      <c r="J491" s="56">
        <f>D491/H491</f>
        <v>0</v>
      </c>
      <c r="K491" s="56">
        <f>E491/H491</f>
        <v>0</v>
      </c>
      <c r="L491" s="56">
        <f>F491/H491</f>
        <v>3.3333333333333333E-2</v>
      </c>
      <c r="M491" s="57">
        <f>G491/H491</f>
        <v>0.96666666666666667</v>
      </c>
      <c r="N491" s="58" t="s">
        <v>13</v>
      </c>
    </row>
    <row r="492" spans="2:17" ht="15.75" customHeight="1" thickTop="1" thickBot="1" x14ac:dyDescent="0.3">
      <c r="B492" s="53" t="s">
        <v>15</v>
      </c>
      <c r="C492" s="54"/>
      <c r="D492" s="54"/>
      <c r="E492" s="54"/>
      <c r="F492" s="54">
        <v>5</v>
      </c>
      <c r="G492" s="54">
        <v>25</v>
      </c>
      <c r="H492" s="55">
        <f>SUM(C492:G492)</f>
        <v>30</v>
      </c>
      <c r="I492" s="56">
        <f>C492/H492</f>
        <v>0</v>
      </c>
      <c r="J492" s="56">
        <f>D492/H492</f>
        <v>0</v>
      </c>
      <c r="K492" s="56">
        <f>E492/H492</f>
        <v>0</v>
      </c>
      <c r="L492" s="56">
        <f>F492/H492</f>
        <v>0.16666666666666666</v>
      </c>
      <c r="M492" s="57">
        <f>G492/H492</f>
        <v>0.83333333333333337</v>
      </c>
      <c r="N492" s="61" t="s">
        <v>13</v>
      </c>
      <c r="P492" s="49" t="s">
        <v>10</v>
      </c>
      <c r="Q492" s="49" t="s">
        <v>11</v>
      </c>
    </row>
    <row r="493" spans="2:17" ht="15.75" customHeight="1" thickTop="1" thickBot="1" x14ac:dyDescent="0.3">
      <c r="B493" s="53" t="s">
        <v>17</v>
      </c>
      <c r="C493" s="54"/>
      <c r="D493" s="54"/>
      <c r="E493" s="54"/>
      <c r="F493" s="54"/>
      <c r="G493" s="54">
        <v>29</v>
      </c>
      <c r="H493" s="55">
        <f>SUM(C493:G493)</f>
        <v>29</v>
      </c>
      <c r="I493" s="56">
        <f>C493/H493</f>
        <v>0</v>
      </c>
      <c r="J493" s="56">
        <f>D493/H493</f>
        <v>0</v>
      </c>
      <c r="K493" s="56">
        <f>E493/H493</f>
        <v>0</v>
      </c>
      <c r="L493" s="56">
        <f>F493/H493</f>
        <v>0</v>
      </c>
      <c r="M493" s="57">
        <f>G493/H493</f>
        <v>1</v>
      </c>
      <c r="N493" s="61" t="s">
        <v>13</v>
      </c>
      <c r="P493" s="59" t="s">
        <v>14</v>
      </c>
      <c r="Q493" s="60">
        <f>N495</f>
        <v>0.90689655172413786</v>
      </c>
    </row>
    <row r="494" spans="2:17" ht="15.75" customHeight="1" thickTop="1" thickBot="1" x14ac:dyDescent="0.3">
      <c r="B494" s="53" t="s">
        <v>19</v>
      </c>
      <c r="C494" s="54"/>
      <c r="D494" s="54"/>
      <c r="E494" s="54"/>
      <c r="F494" s="54">
        <v>5</v>
      </c>
      <c r="G494" s="54">
        <v>24</v>
      </c>
      <c r="H494" s="55">
        <f>SUM(C494:G494)</f>
        <v>29</v>
      </c>
      <c r="I494" s="56">
        <f>C494/H494</f>
        <v>0</v>
      </c>
      <c r="J494" s="56">
        <f>D494/H494</f>
        <v>0</v>
      </c>
      <c r="K494" s="56">
        <f>E494/H494</f>
        <v>0</v>
      </c>
      <c r="L494" s="56">
        <f>F494/H494</f>
        <v>0.17241379310344829</v>
      </c>
      <c r="M494" s="57">
        <f>G494/H494</f>
        <v>0.82758620689655171</v>
      </c>
      <c r="N494" s="61" t="s">
        <v>13</v>
      </c>
      <c r="P494" s="59" t="s">
        <v>16</v>
      </c>
      <c r="Q494" s="60">
        <f>N502</f>
        <v>1</v>
      </c>
    </row>
    <row r="495" spans="2:17" ht="15.75" customHeight="1" thickTop="1" thickBot="1" x14ac:dyDescent="0.3">
      <c r="B495" s="62" t="s">
        <v>21</v>
      </c>
      <c r="C495" s="63"/>
      <c r="D495" s="63"/>
      <c r="E495" s="63"/>
      <c r="F495" s="63"/>
      <c r="G495" s="63"/>
      <c r="H495" s="64">
        <f>SUM(C495:G495)</f>
        <v>0</v>
      </c>
      <c r="I495" s="63" t="s">
        <v>13</v>
      </c>
      <c r="J495" s="63" t="s">
        <v>13</v>
      </c>
      <c r="K495" s="63" t="s">
        <v>13</v>
      </c>
      <c r="L495" s="63" t="s">
        <v>13</v>
      </c>
      <c r="M495" s="61" t="s">
        <v>13</v>
      </c>
      <c r="N495" s="65">
        <f>(M491+M492+M493+M494)/4</f>
        <v>0.90689655172413786</v>
      </c>
      <c r="P495" s="59" t="s">
        <v>18</v>
      </c>
      <c r="Q495" s="60">
        <f>N508</f>
        <v>0.96666666666666667</v>
      </c>
    </row>
    <row r="496" spans="2:17" ht="15.75" customHeight="1" thickTop="1" thickBot="1" x14ac:dyDescent="0.3">
      <c r="B496" s="48" t="s">
        <v>22</v>
      </c>
      <c r="C496" s="49" t="s">
        <v>4</v>
      </c>
      <c r="D496" s="49" t="s">
        <v>5</v>
      </c>
      <c r="E496" s="49" t="s">
        <v>6</v>
      </c>
      <c r="F496" s="49"/>
      <c r="G496" s="49"/>
      <c r="H496" s="50" t="s">
        <v>9</v>
      </c>
      <c r="I496" s="49" t="s">
        <v>4</v>
      </c>
      <c r="J496" s="49" t="s">
        <v>5</v>
      </c>
      <c r="K496" s="49" t="s">
        <v>6</v>
      </c>
      <c r="L496" s="49" t="s">
        <v>7</v>
      </c>
      <c r="M496" s="67" t="s">
        <v>8</v>
      </c>
      <c r="N496" s="50" t="s">
        <v>9</v>
      </c>
      <c r="P496" s="59" t="s">
        <v>20</v>
      </c>
      <c r="Q496" s="60">
        <f>N515</f>
        <v>0.9416801075268818</v>
      </c>
    </row>
    <row r="497" spans="2:17" ht="15.75" customHeight="1" thickTop="1" thickBot="1" x14ac:dyDescent="0.3">
      <c r="B497" s="53" t="s">
        <v>23</v>
      </c>
      <c r="C497" s="68"/>
      <c r="D497" s="68"/>
      <c r="E497" s="68"/>
      <c r="F497" s="68"/>
      <c r="G497" s="68">
        <v>29</v>
      </c>
      <c r="H497" s="55">
        <f t="shared" ref="H497:H502" si="30">SUM(C497:G497)</f>
        <v>29</v>
      </c>
      <c r="I497" s="56">
        <f>C497/H497</f>
        <v>0</v>
      </c>
      <c r="J497" s="56">
        <f>D497/H497</f>
        <v>0</v>
      </c>
      <c r="K497" s="56">
        <f>E497/H497</f>
        <v>0</v>
      </c>
      <c r="L497" s="56">
        <f>F497/H497</f>
        <v>0</v>
      </c>
      <c r="M497" s="57">
        <f>G497/H497</f>
        <v>1</v>
      </c>
      <c r="N497" s="61" t="s">
        <v>13</v>
      </c>
      <c r="P497" s="59" t="s">
        <v>9</v>
      </c>
      <c r="Q497" s="66">
        <f>(Q493+Q494+Q495+Q496)/4</f>
        <v>0.95381083147942158</v>
      </c>
    </row>
    <row r="498" spans="2:17" ht="15.75" customHeight="1" thickTop="1" thickBot="1" x14ac:dyDescent="0.3">
      <c r="B498" s="53" t="s">
        <v>24</v>
      </c>
      <c r="C498" s="68"/>
      <c r="D498" s="68"/>
      <c r="E498" s="68"/>
      <c r="F498" s="68"/>
      <c r="G498" s="68">
        <v>30</v>
      </c>
      <c r="H498" s="55">
        <f t="shared" si="30"/>
        <v>30</v>
      </c>
      <c r="I498" s="56">
        <f>C498/H498</f>
        <v>0</v>
      </c>
      <c r="J498" s="56">
        <f>D498/H498</f>
        <v>0</v>
      </c>
      <c r="K498" s="56">
        <f>E498/H498</f>
        <v>0</v>
      </c>
      <c r="L498" s="56">
        <f>F498/H498</f>
        <v>0</v>
      </c>
      <c r="M498" s="57">
        <f>G498/H498</f>
        <v>1</v>
      </c>
      <c r="N498" s="61" t="s">
        <v>13</v>
      </c>
    </row>
    <row r="499" spans="2:17" ht="15.75" customHeight="1" thickTop="1" thickBot="1" x14ac:dyDescent="0.3">
      <c r="B499" s="53" t="s">
        <v>25</v>
      </c>
      <c r="C499" s="68"/>
      <c r="D499" s="68"/>
      <c r="E499" s="68"/>
      <c r="F499" s="68"/>
      <c r="G499" s="68">
        <v>30</v>
      </c>
      <c r="H499" s="55">
        <f t="shared" si="30"/>
        <v>30</v>
      </c>
      <c r="I499" s="56">
        <f>C499/H499</f>
        <v>0</v>
      </c>
      <c r="J499" s="56">
        <f>D499/H499</f>
        <v>0</v>
      </c>
      <c r="K499" s="56">
        <f>E499/H499</f>
        <v>0</v>
      </c>
      <c r="L499" s="56">
        <f>F499/H499</f>
        <v>0</v>
      </c>
      <c r="M499" s="57">
        <f>G499/H499</f>
        <v>1</v>
      </c>
      <c r="N499" s="61" t="s">
        <v>13</v>
      </c>
    </row>
    <row r="500" spans="2:17" ht="15.75" customHeight="1" thickTop="1" thickBot="1" x14ac:dyDescent="0.3">
      <c r="B500" s="53" t="s">
        <v>26</v>
      </c>
      <c r="C500" s="68"/>
      <c r="D500" s="68"/>
      <c r="E500" s="68"/>
      <c r="F500" s="68"/>
      <c r="G500" s="68">
        <v>30</v>
      </c>
      <c r="H500" s="55">
        <f t="shared" si="30"/>
        <v>30</v>
      </c>
      <c r="I500" s="56">
        <f>C500/H500</f>
        <v>0</v>
      </c>
      <c r="J500" s="56">
        <f>D500/H500</f>
        <v>0</v>
      </c>
      <c r="K500" s="56">
        <f>E500/H500</f>
        <v>0</v>
      </c>
      <c r="L500" s="56">
        <f>F500/H500</f>
        <v>0</v>
      </c>
      <c r="M500" s="57">
        <f>G500/H500</f>
        <v>1</v>
      </c>
      <c r="N500" s="61" t="s">
        <v>13</v>
      </c>
    </row>
    <row r="501" spans="2:17" ht="15.75" customHeight="1" thickTop="1" thickBot="1" x14ac:dyDescent="0.3">
      <c r="B501" s="53" t="s">
        <v>27</v>
      </c>
      <c r="C501" s="68"/>
      <c r="D501" s="68"/>
      <c r="E501" s="68"/>
      <c r="F501" s="68"/>
      <c r="G501" s="68">
        <v>30</v>
      </c>
      <c r="H501" s="55">
        <f t="shared" si="30"/>
        <v>30</v>
      </c>
      <c r="I501" s="56">
        <f>C501/H501</f>
        <v>0</v>
      </c>
      <c r="J501" s="56">
        <f>D501/H501</f>
        <v>0</v>
      </c>
      <c r="K501" s="56">
        <f>E501/H501</f>
        <v>0</v>
      </c>
      <c r="L501" s="56">
        <f>F501/H501</f>
        <v>0</v>
      </c>
      <c r="M501" s="57">
        <f>G501/H501</f>
        <v>1</v>
      </c>
      <c r="N501" s="61"/>
    </row>
    <row r="502" spans="2:17" ht="15.75" customHeight="1" thickTop="1" thickBot="1" x14ac:dyDescent="0.3">
      <c r="B502" s="62" t="s">
        <v>11</v>
      </c>
      <c r="C502" s="63"/>
      <c r="D502" s="63"/>
      <c r="E502" s="63"/>
      <c r="F502" s="63"/>
      <c r="G502" s="63"/>
      <c r="H502" s="64">
        <f t="shared" si="30"/>
        <v>0</v>
      </c>
      <c r="I502" s="69" t="s">
        <v>13</v>
      </c>
      <c r="J502" s="69" t="s">
        <v>13</v>
      </c>
      <c r="K502" s="69" t="s">
        <v>13</v>
      </c>
      <c r="L502" s="69" t="s">
        <v>13</v>
      </c>
      <c r="M502" s="69" t="s">
        <v>13</v>
      </c>
      <c r="N502" s="65">
        <f>(M497+M498+M499+M500+M501)/5</f>
        <v>1</v>
      </c>
    </row>
    <row r="503" spans="2:17" ht="15.75" customHeight="1" thickTop="1" thickBot="1" x14ac:dyDescent="0.3">
      <c r="B503" s="48" t="s">
        <v>28</v>
      </c>
      <c r="C503" s="49" t="s">
        <v>4</v>
      </c>
      <c r="D503" s="49" t="s">
        <v>5</v>
      </c>
      <c r="E503" s="49" t="s">
        <v>6</v>
      </c>
      <c r="F503" s="49" t="s">
        <v>7</v>
      </c>
      <c r="G503" s="49" t="s">
        <v>8</v>
      </c>
      <c r="H503" s="50" t="s">
        <v>9</v>
      </c>
      <c r="I503" s="49" t="s">
        <v>4</v>
      </c>
      <c r="J503" s="49" t="s">
        <v>5</v>
      </c>
      <c r="K503" s="49" t="s">
        <v>6</v>
      </c>
      <c r="L503" s="49" t="s">
        <v>7</v>
      </c>
      <c r="M503" s="67" t="s">
        <v>8</v>
      </c>
      <c r="N503" s="50" t="s">
        <v>9</v>
      </c>
    </row>
    <row r="504" spans="2:17" ht="15.75" customHeight="1" thickTop="1" thickBot="1" x14ac:dyDescent="0.3">
      <c r="B504" s="53" t="s">
        <v>29</v>
      </c>
      <c r="C504" s="54"/>
      <c r="D504" s="54"/>
      <c r="E504" s="54"/>
      <c r="F504" s="54">
        <v>1</v>
      </c>
      <c r="G504" s="54">
        <v>29</v>
      </c>
      <c r="H504" s="55">
        <f>SUM(C504:G504)</f>
        <v>30</v>
      </c>
      <c r="I504" s="56">
        <f>C504/H504</f>
        <v>0</v>
      </c>
      <c r="J504" s="56">
        <f>D504/H504</f>
        <v>0</v>
      </c>
      <c r="K504" s="56">
        <f>E504/H504</f>
        <v>0</v>
      </c>
      <c r="L504" s="56">
        <f>F504/H504</f>
        <v>3.3333333333333333E-2</v>
      </c>
      <c r="M504" s="57">
        <f>G504/H504</f>
        <v>0.96666666666666667</v>
      </c>
      <c r="N504" s="61" t="s">
        <v>13</v>
      </c>
    </row>
    <row r="505" spans="2:17" ht="15.75" customHeight="1" thickTop="1" thickBot="1" x14ac:dyDescent="0.3">
      <c r="B505" s="53" t="s">
        <v>30</v>
      </c>
      <c r="C505" s="54"/>
      <c r="D505" s="54"/>
      <c r="E505" s="54"/>
      <c r="F505" s="54">
        <v>1</v>
      </c>
      <c r="G505" s="54">
        <v>29</v>
      </c>
      <c r="H505" s="55">
        <f>SUM(C505:G505)</f>
        <v>30</v>
      </c>
      <c r="I505" s="56">
        <f>C505/H505</f>
        <v>0</v>
      </c>
      <c r="J505" s="56">
        <f>D505/H505</f>
        <v>0</v>
      </c>
      <c r="K505" s="56">
        <f>E505/H505</f>
        <v>0</v>
      </c>
      <c r="L505" s="56">
        <f>F505/H505</f>
        <v>3.3333333333333333E-2</v>
      </c>
      <c r="M505" s="57">
        <f>G505/H505</f>
        <v>0.96666666666666667</v>
      </c>
      <c r="N505" s="61" t="s">
        <v>13</v>
      </c>
    </row>
    <row r="506" spans="2:17" ht="15.75" customHeight="1" thickTop="1" thickBot="1" x14ac:dyDescent="0.3">
      <c r="B506" s="53" t="s">
        <v>31</v>
      </c>
      <c r="C506" s="54"/>
      <c r="D506" s="54"/>
      <c r="E506" s="54"/>
      <c r="F506" s="54">
        <v>1</v>
      </c>
      <c r="G506" s="54">
        <v>29</v>
      </c>
      <c r="H506" s="55">
        <f>SUM(C506:G506)</f>
        <v>30</v>
      </c>
      <c r="I506" s="56">
        <f>C506/H506</f>
        <v>0</v>
      </c>
      <c r="J506" s="56">
        <f>D506/H506</f>
        <v>0</v>
      </c>
      <c r="K506" s="56">
        <f>E506/H506</f>
        <v>0</v>
      </c>
      <c r="L506" s="56">
        <f>F506/H506</f>
        <v>3.3333333333333333E-2</v>
      </c>
      <c r="M506" s="57">
        <f>G506/H506</f>
        <v>0.96666666666666667</v>
      </c>
      <c r="N506" s="61" t="s">
        <v>13</v>
      </c>
    </row>
    <row r="507" spans="2:17" ht="15.75" customHeight="1" thickTop="1" thickBot="1" x14ac:dyDescent="0.3">
      <c r="B507" s="53" t="s">
        <v>32</v>
      </c>
      <c r="C507" s="54"/>
      <c r="D507" s="54"/>
      <c r="E507" s="54"/>
      <c r="F507" s="54">
        <v>1</v>
      </c>
      <c r="G507" s="54">
        <v>29</v>
      </c>
      <c r="H507" s="55">
        <f>SUM(C507:G507)</f>
        <v>30</v>
      </c>
      <c r="I507" s="56">
        <f>C507/H507</f>
        <v>0</v>
      </c>
      <c r="J507" s="56">
        <f>D507/H507</f>
        <v>0</v>
      </c>
      <c r="K507" s="56">
        <f>E507/H507</f>
        <v>0</v>
      </c>
      <c r="L507" s="56">
        <f>F507/H507</f>
        <v>3.3333333333333333E-2</v>
      </c>
      <c r="M507" s="57">
        <f>G507/H507</f>
        <v>0.96666666666666667</v>
      </c>
      <c r="N507" s="61" t="s">
        <v>13</v>
      </c>
    </row>
    <row r="508" spans="2:17" ht="15.75" customHeight="1" thickTop="1" thickBot="1" x14ac:dyDescent="0.3">
      <c r="B508" s="62" t="s">
        <v>11</v>
      </c>
      <c r="C508" s="64"/>
      <c r="D508" s="64"/>
      <c r="E508" s="64"/>
      <c r="F508" s="64"/>
      <c r="G508" s="64"/>
      <c r="H508" s="64">
        <f>SUM(C508:G508)</f>
        <v>0</v>
      </c>
      <c r="I508" s="65" t="s">
        <v>13</v>
      </c>
      <c r="J508" s="65" t="s">
        <v>13</v>
      </c>
      <c r="K508" s="65" t="s">
        <v>13</v>
      </c>
      <c r="L508" s="65" t="s">
        <v>13</v>
      </c>
      <c r="M508" s="65" t="s">
        <v>13</v>
      </c>
      <c r="N508" s="65">
        <f>(M504+M505+M506+M507)/4</f>
        <v>0.96666666666666667</v>
      </c>
    </row>
    <row r="509" spans="2:17" ht="15.75" customHeight="1" thickTop="1" thickBot="1" x14ac:dyDescent="0.3">
      <c r="B509" s="48" t="s">
        <v>33</v>
      </c>
      <c r="C509" s="49" t="s">
        <v>4</v>
      </c>
      <c r="D509" s="49" t="s">
        <v>5</v>
      </c>
      <c r="E509" s="49" t="s">
        <v>6</v>
      </c>
      <c r="F509" s="49"/>
      <c r="G509" s="49"/>
      <c r="H509" s="50" t="s">
        <v>9</v>
      </c>
      <c r="I509" s="49" t="s">
        <v>4</v>
      </c>
      <c r="J509" s="49" t="s">
        <v>5</v>
      </c>
      <c r="K509" s="49" t="s">
        <v>6</v>
      </c>
      <c r="L509" s="49" t="s">
        <v>7</v>
      </c>
      <c r="M509" s="67" t="s">
        <v>8</v>
      </c>
      <c r="N509" s="50" t="s">
        <v>9</v>
      </c>
    </row>
    <row r="510" spans="2:17" ht="15.75" customHeight="1" thickTop="1" thickBot="1" x14ac:dyDescent="0.3">
      <c r="B510" s="70" t="s">
        <v>34</v>
      </c>
      <c r="C510" s="71"/>
      <c r="D510" s="71"/>
      <c r="E510" s="71"/>
      <c r="F510" s="71">
        <v>3</v>
      </c>
      <c r="G510" s="54">
        <v>29</v>
      </c>
      <c r="H510" s="72">
        <f t="shared" ref="H510:H516" si="31">SUM(C510:G510)</f>
        <v>32</v>
      </c>
      <c r="I510" s="73">
        <f>C510/H510</f>
        <v>0</v>
      </c>
      <c r="J510" s="73">
        <f>D510/H510</f>
        <v>0</v>
      </c>
      <c r="K510" s="73">
        <f>E510/H510</f>
        <v>0</v>
      </c>
      <c r="L510" s="73">
        <f>F510/H510</f>
        <v>9.375E-2</v>
      </c>
      <c r="M510" s="74">
        <f>G510/H510</f>
        <v>0.90625</v>
      </c>
      <c r="N510" s="61" t="s">
        <v>13</v>
      </c>
    </row>
    <row r="511" spans="2:17" ht="15.75" customHeight="1" thickTop="1" thickBot="1" x14ac:dyDescent="0.3">
      <c r="B511" s="70" t="s">
        <v>35</v>
      </c>
      <c r="C511" s="71"/>
      <c r="D511" s="71"/>
      <c r="E511" s="71"/>
      <c r="F511" s="71">
        <v>1</v>
      </c>
      <c r="G511" s="54">
        <v>29</v>
      </c>
      <c r="H511" s="72">
        <f t="shared" si="31"/>
        <v>30</v>
      </c>
      <c r="I511" s="73">
        <f>C511/H511</f>
        <v>0</v>
      </c>
      <c r="J511" s="73">
        <f>D511/H511</f>
        <v>0</v>
      </c>
      <c r="K511" s="73">
        <f>E511/H511</f>
        <v>0</v>
      </c>
      <c r="L511" s="73">
        <f>F511/H511</f>
        <v>3.3333333333333333E-2</v>
      </c>
      <c r="M511" s="74">
        <f>G511/H511</f>
        <v>0.96666666666666667</v>
      </c>
      <c r="N511" s="61" t="s">
        <v>13</v>
      </c>
    </row>
    <row r="512" spans="2:17" ht="15.75" customHeight="1" thickTop="1" thickBot="1" x14ac:dyDescent="0.3">
      <c r="B512" s="70" t="s">
        <v>36</v>
      </c>
      <c r="C512" s="71"/>
      <c r="D512" s="71"/>
      <c r="E512" s="71"/>
      <c r="F512" s="71">
        <v>1</v>
      </c>
      <c r="G512" s="54">
        <v>29</v>
      </c>
      <c r="H512" s="72">
        <f t="shared" si="31"/>
        <v>30</v>
      </c>
      <c r="I512" s="73">
        <f>C512/H512</f>
        <v>0</v>
      </c>
      <c r="J512" s="73">
        <f>D512/H512</f>
        <v>0</v>
      </c>
      <c r="K512" s="73">
        <f>E512/H512</f>
        <v>0</v>
      </c>
      <c r="L512" s="73">
        <f>F512/H512</f>
        <v>3.3333333333333333E-2</v>
      </c>
      <c r="M512" s="74">
        <f>G512/H512</f>
        <v>0.96666666666666667</v>
      </c>
      <c r="N512" s="61" t="s">
        <v>13</v>
      </c>
    </row>
    <row r="513" spans="2:17" ht="15.75" customHeight="1" thickTop="1" thickBot="1" x14ac:dyDescent="0.3">
      <c r="B513" s="70" t="s">
        <v>37</v>
      </c>
      <c r="C513" s="71"/>
      <c r="D513" s="71"/>
      <c r="E513" s="71"/>
      <c r="F513" s="71">
        <v>2</v>
      </c>
      <c r="G513" s="54">
        <v>28</v>
      </c>
      <c r="H513" s="72">
        <f t="shared" si="31"/>
        <v>30</v>
      </c>
      <c r="I513" s="73">
        <f>C513/H513</f>
        <v>0</v>
      </c>
      <c r="J513" s="73">
        <f>D513/H513</f>
        <v>0</v>
      </c>
      <c r="K513" s="73">
        <f>E513/H513</f>
        <v>0</v>
      </c>
      <c r="L513" s="73">
        <f>F513/H513</f>
        <v>6.6666666666666666E-2</v>
      </c>
      <c r="M513" s="75">
        <f>G513/H513</f>
        <v>0.93333333333333335</v>
      </c>
      <c r="N513" s="61" t="s">
        <v>13</v>
      </c>
    </row>
    <row r="514" spans="2:17" ht="15.75" customHeight="1" thickTop="1" thickBot="1" x14ac:dyDescent="0.3">
      <c r="B514" s="70" t="s">
        <v>38</v>
      </c>
      <c r="C514" s="71"/>
      <c r="D514" s="71"/>
      <c r="E514" s="71"/>
      <c r="F514" s="71">
        <v>2</v>
      </c>
      <c r="G514" s="54">
        <v>29</v>
      </c>
      <c r="H514" s="72">
        <f t="shared" si="31"/>
        <v>31</v>
      </c>
      <c r="I514" s="73"/>
      <c r="J514" s="73">
        <f>D514/H514</f>
        <v>0</v>
      </c>
      <c r="K514" s="73">
        <f>E514/H514</f>
        <v>0</v>
      </c>
      <c r="L514" s="73">
        <f>F514/H514</f>
        <v>6.4516129032258063E-2</v>
      </c>
      <c r="M514" s="76">
        <f>G514/H514</f>
        <v>0.93548387096774188</v>
      </c>
      <c r="N514" s="77"/>
    </row>
    <row r="515" spans="2:17" ht="15.75" customHeight="1" thickTop="1" thickBot="1" x14ac:dyDescent="0.3">
      <c r="B515" s="78" t="s">
        <v>11</v>
      </c>
      <c r="C515" s="79"/>
      <c r="D515" s="79"/>
      <c r="E515" s="79"/>
      <c r="F515" s="79"/>
      <c r="G515" s="54">
        <v>29</v>
      </c>
      <c r="H515" s="72">
        <f t="shared" si="31"/>
        <v>29</v>
      </c>
      <c r="I515" s="80" t="s">
        <v>13</v>
      </c>
      <c r="J515" s="80" t="s">
        <v>13</v>
      </c>
      <c r="K515" s="80" t="s">
        <v>13</v>
      </c>
      <c r="L515" s="80" t="s">
        <v>13</v>
      </c>
      <c r="M515" s="80" t="s">
        <v>13</v>
      </c>
      <c r="N515" s="81">
        <f>(M510+M511+M512+M513+M514)/5</f>
        <v>0.9416801075268818</v>
      </c>
    </row>
    <row r="516" spans="2:17" ht="15.75" customHeight="1" thickTop="1" thickBot="1" x14ac:dyDescent="0.3">
      <c r="B516" s="70" t="s">
        <v>41</v>
      </c>
      <c r="C516" s="71"/>
      <c r="D516" s="71"/>
      <c r="E516" s="71"/>
      <c r="F516" s="71">
        <v>8</v>
      </c>
      <c r="G516" s="54">
        <v>22</v>
      </c>
      <c r="H516" s="82">
        <f t="shared" si="31"/>
        <v>30</v>
      </c>
      <c r="I516" s="83">
        <f>C516/H516</f>
        <v>0</v>
      </c>
      <c r="J516" s="83">
        <f>D516/H516</f>
        <v>0</v>
      </c>
      <c r="K516" s="83">
        <f>E516/H516</f>
        <v>0</v>
      </c>
      <c r="L516" s="83">
        <f>F516/H516</f>
        <v>0.26666666666666666</v>
      </c>
      <c r="M516" s="84">
        <f>G516/H516</f>
        <v>0.73333333333333328</v>
      </c>
      <c r="N516" s="61" t="s">
        <v>13</v>
      </c>
    </row>
    <row r="517" spans="2:17" ht="15.75" customHeight="1" thickTop="1" thickBot="1" x14ac:dyDescent="0.3">
      <c r="B517" s="62" t="s">
        <v>40</v>
      </c>
      <c r="C517" s="85" t="s">
        <v>13</v>
      </c>
      <c r="D517" s="85" t="s">
        <v>13</v>
      </c>
      <c r="E517" s="85"/>
      <c r="F517" s="85" t="s">
        <v>13</v>
      </c>
      <c r="G517" s="85" t="s">
        <v>13</v>
      </c>
      <c r="H517" s="85" t="s">
        <v>13</v>
      </c>
      <c r="I517" s="81" t="str">
        <f>I495</f>
        <v>-</v>
      </c>
      <c r="J517" s="81" t="s">
        <v>13</v>
      </c>
      <c r="K517" s="81" t="s">
        <v>13</v>
      </c>
      <c r="L517" s="81" t="s">
        <v>13</v>
      </c>
      <c r="M517" s="81" t="s">
        <v>13</v>
      </c>
      <c r="N517" s="81">
        <f>(N495+N502+N508+N515)/4</f>
        <v>0.95381083147942158</v>
      </c>
    </row>
    <row r="518" spans="2:17" ht="15.75" customHeight="1" thickTop="1" thickBot="1" x14ac:dyDescent="0.3">
      <c r="B518" s="97" t="s">
        <v>75</v>
      </c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9"/>
    </row>
    <row r="519" spans="2:17" ht="15.75" customHeight="1" thickTop="1" x14ac:dyDescent="0.2">
      <c r="B519" s="100" t="s">
        <v>0</v>
      </c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2"/>
    </row>
    <row r="520" spans="2:17" ht="15.75" customHeight="1" thickBot="1" x14ac:dyDescent="0.25">
      <c r="B520" s="103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5"/>
    </row>
    <row r="521" spans="2:17" ht="15.75" customHeight="1" thickTop="1" thickBot="1" x14ac:dyDescent="0.3">
      <c r="B521" s="46" t="s">
        <v>1</v>
      </c>
      <c r="C521" s="97" t="s">
        <v>2</v>
      </c>
      <c r="D521" s="98"/>
      <c r="E521" s="98"/>
      <c r="F521" s="98"/>
      <c r="G521" s="98"/>
      <c r="H521" s="99"/>
      <c r="I521" s="97" t="s">
        <v>2</v>
      </c>
      <c r="J521" s="98"/>
      <c r="K521" s="98"/>
      <c r="L521" s="98"/>
      <c r="M521" s="98"/>
      <c r="N521" s="99"/>
    </row>
    <row r="522" spans="2:17" ht="15.75" customHeight="1" thickTop="1" thickBot="1" x14ac:dyDescent="0.3">
      <c r="B522" s="48" t="s">
        <v>3</v>
      </c>
      <c r="C522" s="49" t="s">
        <v>4</v>
      </c>
      <c r="D522" s="49" t="s">
        <v>5</v>
      </c>
      <c r="E522" s="49" t="s">
        <v>6</v>
      </c>
      <c r="F522" s="49" t="s">
        <v>7</v>
      </c>
      <c r="G522" s="49" t="s">
        <v>8</v>
      </c>
      <c r="H522" s="50" t="s">
        <v>9</v>
      </c>
      <c r="I522" s="49" t="s">
        <v>4</v>
      </c>
      <c r="J522" s="49" t="s">
        <v>5</v>
      </c>
      <c r="K522" s="49" t="s">
        <v>6</v>
      </c>
      <c r="L522" s="49" t="s">
        <v>7</v>
      </c>
      <c r="M522" s="49" t="s">
        <v>8</v>
      </c>
      <c r="N522" s="51" t="s">
        <v>9</v>
      </c>
      <c r="P522" s="49" t="s">
        <v>10</v>
      </c>
      <c r="Q522" s="49" t="s">
        <v>11</v>
      </c>
    </row>
    <row r="523" spans="2:17" ht="15.75" customHeight="1" thickTop="1" thickBot="1" x14ac:dyDescent="0.3">
      <c r="B523" s="53" t="s">
        <v>12</v>
      </c>
      <c r="C523" s="54"/>
      <c r="D523" s="54"/>
      <c r="E523" s="54"/>
      <c r="F523" s="54">
        <v>2</v>
      </c>
      <c r="G523" s="54">
        <v>16</v>
      </c>
      <c r="H523" s="55">
        <f>SUM(C523:G523)</f>
        <v>18</v>
      </c>
      <c r="I523" s="56">
        <f>C523/H523</f>
        <v>0</v>
      </c>
      <c r="J523" s="56">
        <f>D523/H523</f>
        <v>0</v>
      </c>
      <c r="K523" s="56">
        <f>E523/H523</f>
        <v>0</v>
      </c>
      <c r="L523" s="56">
        <f>F523/H523</f>
        <v>0.1111111111111111</v>
      </c>
      <c r="M523" s="57">
        <f>G523/H523</f>
        <v>0.88888888888888884</v>
      </c>
      <c r="N523" s="58" t="s">
        <v>13</v>
      </c>
      <c r="P523" s="59" t="s">
        <v>14</v>
      </c>
      <c r="Q523" s="60">
        <f>N527</f>
        <v>0.80555555555555558</v>
      </c>
    </row>
    <row r="524" spans="2:17" ht="15.75" customHeight="1" thickTop="1" thickBot="1" x14ac:dyDescent="0.3">
      <c r="B524" s="53" t="s">
        <v>15</v>
      </c>
      <c r="C524" s="54"/>
      <c r="D524" s="54"/>
      <c r="E524" s="54"/>
      <c r="F524" s="54">
        <v>2</v>
      </c>
      <c r="G524" s="54">
        <v>16</v>
      </c>
      <c r="H524" s="55">
        <f>SUM(C524:G524)</f>
        <v>18</v>
      </c>
      <c r="I524" s="56">
        <f>C524/H524</f>
        <v>0</v>
      </c>
      <c r="J524" s="56">
        <f>D524/H524</f>
        <v>0</v>
      </c>
      <c r="K524" s="56">
        <f>E524/H524</f>
        <v>0</v>
      </c>
      <c r="L524" s="56">
        <f>F524/H524</f>
        <v>0.1111111111111111</v>
      </c>
      <c r="M524" s="57">
        <f>G524/H524</f>
        <v>0.88888888888888884</v>
      </c>
      <c r="N524" s="61" t="s">
        <v>13</v>
      </c>
      <c r="P524" s="59" t="s">
        <v>16</v>
      </c>
      <c r="Q524" s="60">
        <f>N534</f>
        <v>0.8</v>
      </c>
    </row>
    <row r="525" spans="2:17" ht="15.75" customHeight="1" thickTop="1" thickBot="1" x14ac:dyDescent="0.3">
      <c r="B525" s="53" t="s">
        <v>17</v>
      </c>
      <c r="C525" s="54"/>
      <c r="D525" s="54"/>
      <c r="E525" s="54"/>
      <c r="F525" s="54">
        <v>5</v>
      </c>
      <c r="G525" s="54">
        <v>13</v>
      </c>
      <c r="H525" s="55">
        <f>SUM(C525:G525)</f>
        <v>18</v>
      </c>
      <c r="I525" s="56">
        <f>C525/H525</f>
        <v>0</v>
      </c>
      <c r="J525" s="56">
        <f>D525/H525</f>
        <v>0</v>
      </c>
      <c r="K525" s="56">
        <f>E525/H525</f>
        <v>0</v>
      </c>
      <c r="L525" s="56">
        <f>F525/H525</f>
        <v>0.27777777777777779</v>
      </c>
      <c r="M525" s="57">
        <f>G525/H525</f>
        <v>0.72222222222222221</v>
      </c>
      <c r="N525" s="61" t="s">
        <v>13</v>
      </c>
      <c r="P525" s="59" t="s">
        <v>18</v>
      </c>
      <c r="Q525" s="60">
        <f>N540</f>
        <v>0.84722222222222221</v>
      </c>
    </row>
    <row r="526" spans="2:17" ht="15.75" customHeight="1" thickTop="1" thickBot="1" x14ac:dyDescent="0.3">
      <c r="B526" s="53" t="s">
        <v>19</v>
      </c>
      <c r="C526" s="54"/>
      <c r="D526" s="54"/>
      <c r="E526" s="54"/>
      <c r="F526" s="54">
        <v>5</v>
      </c>
      <c r="G526" s="54">
        <v>13</v>
      </c>
      <c r="H526" s="55">
        <f>SUM(C526:G526)</f>
        <v>18</v>
      </c>
      <c r="I526" s="56">
        <f>C526/H526</f>
        <v>0</v>
      </c>
      <c r="J526" s="56">
        <f>D526/H526</f>
        <v>0</v>
      </c>
      <c r="K526" s="56">
        <f>E526/H526</f>
        <v>0</v>
      </c>
      <c r="L526" s="56">
        <f>F526/H526</f>
        <v>0.27777777777777779</v>
      </c>
      <c r="M526" s="57">
        <f>G526/H526</f>
        <v>0.72222222222222221</v>
      </c>
      <c r="N526" s="61" t="s">
        <v>13</v>
      </c>
      <c r="P526" s="59" t="s">
        <v>20</v>
      </c>
      <c r="Q526" s="60">
        <f>N547</f>
        <v>0.86666666666666681</v>
      </c>
    </row>
    <row r="527" spans="2:17" ht="15.75" customHeight="1" thickTop="1" thickBot="1" x14ac:dyDescent="0.3">
      <c r="B527" s="62" t="s">
        <v>21</v>
      </c>
      <c r="C527" s="63"/>
      <c r="D527" s="63"/>
      <c r="E527" s="63"/>
      <c r="F527" s="63"/>
      <c r="G527" s="63"/>
      <c r="H527" s="64">
        <f>SUM(C527:G527)</f>
        <v>0</v>
      </c>
      <c r="I527" s="63" t="s">
        <v>13</v>
      </c>
      <c r="J527" s="63" t="s">
        <v>13</v>
      </c>
      <c r="K527" s="63" t="s">
        <v>13</v>
      </c>
      <c r="L527" s="63" t="s">
        <v>13</v>
      </c>
      <c r="M527" s="61" t="s">
        <v>13</v>
      </c>
      <c r="N527" s="65">
        <f>(M523+M524+M525+M526)/4</f>
        <v>0.80555555555555558</v>
      </c>
      <c r="P527" s="59" t="s">
        <v>9</v>
      </c>
      <c r="Q527" s="66">
        <f>(Q523+Q524+Q525+Q526)/4</f>
        <v>0.82986111111111116</v>
      </c>
    </row>
    <row r="528" spans="2:17" ht="15.75" customHeight="1" thickTop="1" thickBot="1" x14ac:dyDescent="0.3">
      <c r="B528" s="48" t="s">
        <v>22</v>
      </c>
      <c r="C528" s="49" t="s">
        <v>4</v>
      </c>
      <c r="D528" s="49" t="s">
        <v>5</v>
      </c>
      <c r="E528" s="49" t="s">
        <v>6</v>
      </c>
      <c r="F528" s="49" t="s">
        <v>7</v>
      </c>
      <c r="G528" s="49" t="s">
        <v>8</v>
      </c>
      <c r="H528" s="50" t="s">
        <v>9</v>
      </c>
      <c r="I528" s="49" t="s">
        <v>4</v>
      </c>
      <c r="J528" s="49" t="s">
        <v>5</v>
      </c>
      <c r="K528" s="49" t="s">
        <v>6</v>
      </c>
      <c r="L528" s="49" t="s">
        <v>7</v>
      </c>
      <c r="M528" s="67" t="s">
        <v>8</v>
      </c>
      <c r="N528" s="50" t="s">
        <v>9</v>
      </c>
    </row>
    <row r="529" spans="2:14" ht="15.75" customHeight="1" thickTop="1" thickBot="1" x14ac:dyDescent="0.3">
      <c r="B529" s="53" t="s">
        <v>23</v>
      </c>
      <c r="C529" s="68"/>
      <c r="D529" s="68"/>
      <c r="E529" s="68"/>
      <c r="F529" s="68">
        <v>4</v>
      </c>
      <c r="G529" s="86">
        <v>14</v>
      </c>
      <c r="H529" s="55">
        <f t="shared" ref="H529:H534" si="32">SUM(C529:G529)</f>
        <v>18</v>
      </c>
      <c r="I529" s="56">
        <f>C529/H529</f>
        <v>0</v>
      </c>
      <c r="J529" s="56">
        <f>D529/H529</f>
        <v>0</v>
      </c>
      <c r="K529" s="56">
        <f>E529/H529</f>
        <v>0</v>
      </c>
      <c r="L529" s="56">
        <f>F529/H529</f>
        <v>0.22222222222222221</v>
      </c>
      <c r="M529" s="57">
        <f>G529/H529</f>
        <v>0.77777777777777779</v>
      </c>
      <c r="N529" s="61" t="s">
        <v>13</v>
      </c>
    </row>
    <row r="530" spans="2:14" ht="15.75" customHeight="1" thickTop="1" thickBot="1" x14ac:dyDescent="0.3">
      <c r="B530" s="53" t="s">
        <v>24</v>
      </c>
      <c r="C530" s="68"/>
      <c r="D530" s="68"/>
      <c r="E530" s="68"/>
      <c r="F530" s="68">
        <v>3</v>
      </c>
      <c r="G530" s="86">
        <v>15</v>
      </c>
      <c r="H530" s="55">
        <f t="shared" si="32"/>
        <v>18</v>
      </c>
      <c r="I530" s="56">
        <f>C530/H530</f>
        <v>0</v>
      </c>
      <c r="J530" s="56">
        <f>D530/H530</f>
        <v>0</v>
      </c>
      <c r="K530" s="56">
        <f>E530/H530</f>
        <v>0</v>
      </c>
      <c r="L530" s="56">
        <f>F530/H530</f>
        <v>0.16666666666666666</v>
      </c>
      <c r="M530" s="57">
        <f>G530/H530</f>
        <v>0.83333333333333337</v>
      </c>
      <c r="N530" s="61" t="s">
        <v>13</v>
      </c>
    </row>
    <row r="531" spans="2:14" ht="15.75" customHeight="1" thickTop="1" thickBot="1" x14ac:dyDescent="0.3">
      <c r="B531" s="53" t="s">
        <v>25</v>
      </c>
      <c r="C531" s="68"/>
      <c r="D531" s="68"/>
      <c r="E531" s="68"/>
      <c r="F531" s="68">
        <v>4</v>
      </c>
      <c r="G531" s="86">
        <v>14</v>
      </c>
      <c r="H531" s="55">
        <f t="shared" si="32"/>
        <v>18</v>
      </c>
      <c r="I531" s="56">
        <f>C531/H531</f>
        <v>0</v>
      </c>
      <c r="J531" s="56">
        <f>D531/H531</f>
        <v>0</v>
      </c>
      <c r="K531" s="56">
        <f>E531/H531</f>
        <v>0</v>
      </c>
      <c r="L531" s="56">
        <f>F531/H531</f>
        <v>0.22222222222222221</v>
      </c>
      <c r="M531" s="57">
        <f>G531/H531</f>
        <v>0.77777777777777779</v>
      </c>
      <c r="N531" s="61" t="s">
        <v>13</v>
      </c>
    </row>
    <row r="532" spans="2:14" ht="15.75" customHeight="1" thickTop="1" thickBot="1" x14ac:dyDescent="0.3">
      <c r="B532" s="53" t="s">
        <v>26</v>
      </c>
      <c r="C532" s="68"/>
      <c r="D532" s="68"/>
      <c r="E532" s="68"/>
      <c r="F532" s="68">
        <v>4</v>
      </c>
      <c r="G532" s="86">
        <v>14</v>
      </c>
      <c r="H532" s="55">
        <f t="shared" si="32"/>
        <v>18</v>
      </c>
      <c r="I532" s="56">
        <f>C532/H532</f>
        <v>0</v>
      </c>
      <c r="J532" s="56">
        <f>D532/H532</f>
        <v>0</v>
      </c>
      <c r="K532" s="56">
        <f>E532/H532</f>
        <v>0</v>
      </c>
      <c r="L532" s="56">
        <f>F532/H532</f>
        <v>0.22222222222222221</v>
      </c>
      <c r="M532" s="57">
        <f>G532/H532</f>
        <v>0.77777777777777779</v>
      </c>
      <c r="N532" s="61" t="s">
        <v>13</v>
      </c>
    </row>
    <row r="533" spans="2:14" ht="15.75" customHeight="1" thickTop="1" thickBot="1" x14ac:dyDescent="0.3">
      <c r="B533" s="53" t="s">
        <v>27</v>
      </c>
      <c r="C533" s="68"/>
      <c r="D533" s="68"/>
      <c r="E533" s="68"/>
      <c r="F533" s="68">
        <v>3</v>
      </c>
      <c r="G533" s="87">
        <v>15</v>
      </c>
      <c r="H533" s="55">
        <f t="shared" si="32"/>
        <v>18</v>
      </c>
      <c r="I533" s="56">
        <f>C533/H533</f>
        <v>0</v>
      </c>
      <c r="J533" s="56">
        <f>D533/H533</f>
        <v>0</v>
      </c>
      <c r="K533" s="56">
        <f>E533/H533</f>
        <v>0</v>
      </c>
      <c r="L533" s="56">
        <f>F533/H533</f>
        <v>0.16666666666666666</v>
      </c>
      <c r="M533" s="57">
        <f>G533/H533</f>
        <v>0.83333333333333337</v>
      </c>
      <c r="N533" s="61"/>
    </row>
    <row r="534" spans="2:14" ht="15.75" customHeight="1" thickTop="1" thickBot="1" x14ac:dyDescent="0.3">
      <c r="B534" s="62" t="s">
        <v>11</v>
      </c>
      <c r="C534" s="63"/>
      <c r="D534" s="63"/>
      <c r="E534" s="63"/>
      <c r="F534" s="63"/>
      <c r="G534" s="63"/>
      <c r="H534" s="64">
        <f t="shared" si="32"/>
        <v>0</v>
      </c>
      <c r="I534" s="69" t="s">
        <v>13</v>
      </c>
      <c r="J534" s="69" t="s">
        <v>13</v>
      </c>
      <c r="K534" s="69" t="s">
        <v>13</v>
      </c>
      <c r="L534" s="69" t="s">
        <v>13</v>
      </c>
      <c r="M534" s="69" t="s">
        <v>13</v>
      </c>
      <c r="N534" s="65">
        <f>(M529+M530+M531+M532+M533)/5</f>
        <v>0.8</v>
      </c>
    </row>
    <row r="535" spans="2:14" ht="15.75" customHeight="1" thickTop="1" thickBot="1" x14ac:dyDescent="0.3">
      <c r="B535" s="48" t="s">
        <v>28</v>
      </c>
      <c r="C535" s="49" t="s">
        <v>4</v>
      </c>
      <c r="D535" s="49" t="s">
        <v>5</v>
      </c>
      <c r="E535" s="49" t="s">
        <v>6</v>
      </c>
      <c r="F535" s="49"/>
      <c r="G535" s="49"/>
      <c r="H535" s="50" t="s">
        <v>9</v>
      </c>
      <c r="I535" s="49" t="s">
        <v>4</v>
      </c>
      <c r="J535" s="49" t="s">
        <v>5</v>
      </c>
      <c r="K535" s="49" t="s">
        <v>6</v>
      </c>
      <c r="L535" s="49" t="s">
        <v>7</v>
      </c>
      <c r="M535" s="67" t="s">
        <v>8</v>
      </c>
      <c r="N535" s="50" t="s">
        <v>9</v>
      </c>
    </row>
    <row r="536" spans="2:14" ht="15.75" customHeight="1" thickTop="1" thickBot="1" x14ac:dyDescent="0.3">
      <c r="B536" s="53" t="s">
        <v>29</v>
      </c>
      <c r="C536" s="54"/>
      <c r="D536" s="54"/>
      <c r="E536" s="54"/>
      <c r="F536" s="54"/>
      <c r="G536" s="54">
        <v>18</v>
      </c>
      <c r="H536" s="55">
        <f>SUM(C536:G536)</f>
        <v>18</v>
      </c>
      <c r="I536" s="56">
        <f>C536/H536</f>
        <v>0</v>
      </c>
      <c r="J536" s="56">
        <f>D536/H536</f>
        <v>0</v>
      </c>
      <c r="K536" s="56">
        <f>E536/H536</f>
        <v>0</v>
      </c>
      <c r="L536" s="56">
        <f>F536/H536</f>
        <v>0</v>
      </c>
      <c r="M536" s="57">
        <f>G536/H536</f>
        <v>1</v>
      </c>
      <c r="N536" s="61" t="s">
        <v>13</v>
      </c>
    </row>
    <row r="537" spans="2:14" ht="15.75" customHeight="1" thickTop="1" thickBot="1" x14ac:dyDescent="0.3">
      <c r="B537" s="53" t="s">
        <v>30</v>
      </c>
      <c r="C537" s="54"/>
      <c r="D537" s="54"/>
      <c r="E537" s="54"/>
      <c r="F537" s="54">
        <v>4</v>
      </c>
      <c r="G537" s="54">
        <v>14</v>
      </c>
      <c r="H537" s="55">
        <f>SUM(C537:G537)</f>
        <v>18</v>
      </c>
      <c r="I537" s="56">
        <f>C537/H537</f>
        <v>0</v>
      </c>
      <c r="J537" s="56">
        <f>D537/H537</f>
        <v>0</v>
      </c>
      <c r="K537" s="56">
        <f>E537/H537</f>
        <v>0</v>
      </c>
      <c r="L537" s="56">
        <f>F537/H537</f>
        <v>0.22222222222222221</v>
      </c>
      <c r="M537" s="57">
        <f>G537/H537</f>
        <v>0.77777777777777779</v>
      </c>
      <c r="N537" s="61" t="s">
        <v>13</v>
      </c>
    </row>
    <row r="538" spans="2:14" ht="15.75" customHeight="1" thickTop="1" thickBot="1" x14ac:dyDescent="0.3">
      <c r="B538" s="53" t="s">
        <v>31</v>
      </c>
      <c r="C538" s="54"/>
      <c r="D538" s="54"/>
      <c r="E538" s="54"/>
      <c r="F538" s="54">
        <v>3</v>
      </c>
      <c r="G538" s="54">
        <v>15</v>
      </c>
      <c r="H538" s="55">
        <f>SUM(C538:G538)</f>
        <v>18</v>
      </c>
      <c r="I538" s="56">
        <f>C538/H538</f>
        <v>0</v>
      </c>
      <c r="J538" s="56">
        <f>D538/H538</f>
        <v>0</v>
      </c>
      <c r="K538" s="56">
        <f>E538/H538</f>
        <v>0</v>
      </c>
      <c r="L538" s="56">
        <f>F538/H538</f>
        <v>0.16666666666666666</v>
      </c>
      <c r="M538" s="57">
        <f>G538/H538</f>
        <v>0.83333333333333337</v>
      </c>
      <c r="N538" s="61" t="s">
        <v>13</v>
      </c>
    </row>
    <row r="539" spans="2:14" ht="15.75" customHeight="1" thickTop="1" thickBot="1" x14ac:dyDescent="0.3">
      <c r="B539" s="53" t="s">
        <v>32</v>
      </c>
      <c r="C539" s="54"/>
      <c r="D539" s="54"/>
      <c r="E539" s="54"/>
      <c r="F539" s="54">
        <v>4</v>
      </c>
      <c r="G539" s="54">
        <v>14</v>
      </c>
      <c r="H539" s="55">
        <f>SUM(C539:G539)</f>
        <v>18</v>
      </c>
      <c r="I539" s="56">
        <f>C539/H539</f>
        <v>0</v>
      </c>
      <c r="J539" s="56">
        <f>D539/H539</f>
        <v>0</v>
      </c>
      <c r="K539" s="56">
        <f>E539/H539</f>
        <v>0</v>
      </c>
      <c r="L539" s="56">
        <f>F539/H539</f>
        <v>0.22222222222222221</v>
      </c>
      <c r="M539" s="57">
        <f>G539/H539</f>
        <v>0.77777777777777779</v>
      </c>
      <c r="N539" s="61" t="s">
        <v>13</v>
      </c>
    </row>
    <row r="540" spans="2:14" ht="15.75" customHeight="1" thickTop="1" thickBot="1" x14ac:dyDescent="0.3">
      <c r="B540" s="62" t="s">
        <v>11</v>
      </c>
      <c r="C540" s="64"/>
      <c r="D540" s="64"/>
      <c r="E540" s="64"/>
      <c r="F540" s="64"/>
      <c r="G540" s="64"/>
      <c r="H540" s="64">
        <f>SUM(C540:G540)</f>
        <v>0</v>
      </c>
      <c r="I540" s="65" t="s">
        <v>13</v>
      </c>
      <c r="J540" s="65" t="s">
        <v>13</v>
      </c>
      <c r="K540" s="65" t="s">
        <v>13</v>
      </c>
      <c r="L540" s="65" t="s">
        <v>13</v>
      </c>
      <c r="M540" s="65" t="s">
        <v>13</v>
      </c>
      <c r="N540" s="65">
        <f>(M536+M537+M538+M539)/4</f>
        <v>0.84722222222222221</v>
      </c>
    </row>
    <row r="541" spans="2:14" ht="15.75" customHeight="1" thickTop="1" thickBot="1" x14ac:dyDescent="0.3">
      <c r="B541" s="48" t="s">
        <v>33</v>
      </c>
      <c r="C541" s="49" t="s">
        <v>4</v>
      </c>
      <c r="D541" s="49" t="s">
        <v>5</v>
      </c>
      <c r="E541" s="49" t="s">
        <v>6</v>
      </c>
      <c r="F541" s="49" t="s">
        <v>7</v>
      </c>
      <c r="G541" s="49" t="s">
        <v>8</v>
      </c>
      <c r="H541" s="50" t="s">
        <v>9</v>
      </c>
      <c r="I541" s="49" t="s">
        <v>4</v>
      </c>
      <c r="J541" s="49" t="s">
        <v>5</v>
      </c>
      <c r="K541" s="49" t="s">
        <v>6</v>
      </c>
      <c r="L541" s="49" t="s">
        <v>7</v>
      </c>
      <c r="M541" s="67" t="s">
        <v>8</v>
      </c>
      <c r="N541" s="50" t="s">
        <v>9</v>
      </c>
    </row>
    <row r="542" spans="2:14" ht="15.75" customHeight="1" thickTop="1" thickBot="1" x14ac:dyDescent="0.3">
      <c r="B542" s="70" t="s">
        <v>34</v>
      </c>
      <c r="C542" s="71"/>
      <c r="D542" s="71"/>
      <c r="E542" s="71"/>
      <c r="F542" s="71">
        <v>4</v>
      </c>
      <c r="G542" s="71">
        <v>14</v>
      </c>
      <c r="H542" s="72">
        <f t="shared" ref="H542:H548" si="33">SUM(C542:G542)</f>
        <v>18</v>
      </c>
      <c r="I542" s="73">
        <f>C542/H542</f>
        <v>0</v>
      </c>
      <c r="J542" s="73">
        <f>D542/H542</f>
        <v>0</v>
      </c>
      <c r="K542" s="73">
        <f>E542/H542</f>
        <v>0</v>
      </c>
      <c r="L542" s="73">
        <f>F542/H542</f>
        <v>0.22222222222222221</v>
      </c>
      <c r="M542" s="74">
        <f>G542/H542</f>
        <v>0.77777777777777779</v>
      </c>
      <c r="N542" s="61" t="s">
        <v>13</v>
      </c>
    </row>
    <row r="543" spans="2:14" ht="15.75" customHeight="1" thickTop="1" thickBot="1" x14ac:dyDescent="0.3">
      <c r="B543" s="70" t="s">
        <v>35</v>
      </c>
      <c r="C543" s="71"/>
      <c r="D543" s="71"/>
      <c r="E543" s="71"/>
      <c r="F543" s="71">
        <v>4</v>
      </c>
      <c r="G543" s="71">
        <v>14</v>
      </c>
      <c r="H543" s="72">
        <f t="shared" si="33"/>
        <v>18</v>
      </c>
      <c r="I543" s="73">
        <f>C543/H543</f>
        <v>0</v>
      </c>
      <c r="J543" s="73">
        <f>D543/H543</f>
        <v>0</v>
      </c>
      <c r="K543" s="73">
        <f>E543/H543</f>
        <v>0</v>
      </c>
      <c r="L543" s="73">
        <f>F543/H543</f>
        <v>0.22222222222222221</v>
      </c>
      <c r="M543" s="74">
        <f>G543/H543</f>
        <v>0.77777777777777779</v>
      </c>
      <c r="N543" s="61" t="s">
        <v>13</v>
      </c>
    </row>
    <row r="544" spans="2:14" ht="15.75" customHeight="1" thickTop="1" thickBot="1" x14ac:dyDescent="0.3">
      <c r="B544" s="70" t="s">
        <v>36</v>
      </c>
      <c r="C544" s="71"/>
      <c r="D544" s="71"/>
      <c r="E544" s="71"/>
      <c r="F544" s="71">
        <v>4</v>
      </c>
      <c r="G544" s="71">
        <v>14</v>
      </c>
      <c r="H544" s="72">
        <f t="shared" si="33"/>
        <v>18</v>
      </c>
      <c r="I544" s="73">
        <f>C544/H544</f>
        <v>0</v>
      </c>
      <c r="J544" s="73">
        <f>D544/H544</f>
        <v>0</v>
      </c>
      <c r="K544" s="73">
        <f>E544/H544</f>
        <v>0</v>
      </c>
      <c r="L544" s="73">
        <f>F544/H544</f>
        <v>0.22222222222222221</v>
      </c>
      <c r="M544" s="74">
        <f>G544/H544</f>
        <v>0.77777777777777779</v>
      </c>
      <c r="N544" s="61" t="s">
        <v>13</v>
      </c>
    </row>
    <row r="545" spans="2:17" ht="15.75" customHeight="1" thickTop="1" thickBot="1" x14ac:dyDescent="0.3">
      <c r="B545" s="70" t="s">
        <v>37</v>
      </c>
      <c r="C545" s="71"/>
      <c r="D545" s="71"/>
      <c r="E545" s="71"/>
      <c r="F545" s="71"/>
      <c r="G545" s="71">
        <v>18</v>
      </c>
      <c r="H545" s="72">
        <f t="shared" si="33"/>
        <v>18</v>
      </c>
      <c r="I545" s="73">
        <f>C545/H545</f>
        <v>0</v>
      </c>
      <c r="J545" s="73">
        <f>D545/H545</f>
        <v>0</v>
      </c>
      <c r="K545" s="73">
        <f>E545/H545</f>
        <v>0</v>
      </c>
      <c r="L545" s="73">
        <f>F545/H545</f>
        <v>0</v>
      </c>
      <c r="M545" s="75">
        <f>G545/H545</f>
        <v>1</v>
      </c>
      <c r="N545" s="61" t="s">
        <v>13</v>
      </c>
    </row>
    <row r="546" spans="2:17" ht="15.75" customHeight="1" thickTop="1" thickBot="1" x14ac:dyDescent="0.3">
      <c r="B546" s="70" t="s">
        <v>38</v>
      </c>
      <c r="C546" s="71"/>
      <c r="D546" s="71"/>
      <c r="E546" s="71"/>
      <c r="F546" s="71"/>
      <c r="G546" s="71">
        <v>18</v>
      </c>
      <c r="H546" s="72">
        <f t="shared" si="33"/>
        <v>18</v>
      </c>
      <c r="I546" s="73"/>
      <c r="J546" s="73">
        <f>D546/H546</f>
        <v>0</v>
      </c>
      <c r="K546" s="73">
        <f>E546/H546</f>
        <v>0</v>
      </c>
      <c r="L546" s="73">
        <f>F546/H546</f>
        <v>0</v>
      </c>
      <c r="M546" s="76">
        <f>G546/H546</f>
        <v>1</v>
      </c>
      <c r="N546" s="77"/>
    </row>
    <row r="547" spans="2:17" ht="15.75" customHeight="1" thickTop="1" thickBot="1" x14ac:dyDescent="0.3">
      <c r="B547" s="78" t="s">
        <v>11</v>
      </c>
      <c r="C547" s="79"/>
      <c r="D547" s="79"/>
      <c r="E547" s="79"/>
      <c r="F547" s="79"/>
      <c r="G547" s="79"/>
      <c r="H547" s="72">
        <f t="shared" si="33"/>
        <v>0</v>
      </c>
      <c r="I547" s="80" t="s">
        <v>13</v>
      </c>
      <c r="J547" s="80" t="s">
        <v>13</v>
      </c>
      <c r="K547" s="80" t="s">
        <v>13</v>
      </c>
      <c r="L547" s="80" t="s">
        <v>13</v>
      </c>
      <c r="M547" s="80" t="s">
        <v>13</v>
      </c>
      <c r="N547" s="81">
        <f>(M542+M543+M544+M545+M546)/5</f>
        <v>0.86666666666666681</v>
      </c>
    </row>
    <row r="548" spans="2:17" ht="15.75" customHeight="1" thickTop="1" thickBot="1" x14ac:dyDescent="0.3">
      <c r="B548" s="70" t="s">
        <v>41</v>
      </c>
      <c r="C548" s="71"/>
      <c r="D548" s="71"/>
      <c r="E548" s="71"/>
      <c r="F548" s="71">
        <v>6</v>
      </c>
      <c r="G548" s="71">
        <v>12</v>
      </c>
      <c r="H548" s="82">
        <f t="shared" si="33"/>
        <v>18</v>
      </c>
      <c r="I548" s="83">
        <f>C548/H548</f>
        <v>0</v>
      </c>
      <c r="J548" s="83">
        <f>D548/H548</f>
        <v>0</v>
      </c>
      <c r="K548" s="83">
        <f>E548/H548</f>
        <v>0</v>
      </c>
      <c r="L548" s="83">
        <f>F548/H548</f>
        <v>0.33333333333333331</v>
      </c>
      <c r="M548" s="84">
        <f>G548/H548</f>
        <v>0.66666666666666663</v>
      </c>
      <c r="N548" s="61" t="s">
        <v>13</v>
      </c>
    </row>
    <row r="549" spans="2:17" ht="15.75" customHeight="1" thickTop="1" thickBot="1" x14ac:dyDescent="0.3">
      <c r="B549" s="62" t="s">
        <v>40</v>
      </c>
      <c r="C549" s="85" t="s">
        <v>13</v>
      </c>
      <c r="D549" s="85" t="s">
        <v>13</v>
      </c>
      <c r="E549" s="85"/>
      <c r="F549" s="85" t="s">
        <v>13</v>
      </c>
      <c r="G549" s="85" t="s">
        <v>13</v>
      </c>
      <c r="H549" s="85" t="s">
        <v>13</v>
      </c>
      <c r="I549" s="81" t="str">
        <f>I527</f>
        <v>-</v>
      </c>
      <c r="J549" s="81" t="s">
        <v>13</v>
      </c>
      <c r="K549" s="81" t="s">
        <v>13</v>
      </c>
      <c r="L549" s="81" t="s">
        <v>13</v>
      </c>
      <c r="M549" s="81" t="s">
        <v>13</v>
      </c>
      <c r="N549" s="81">
        <f>(N527+N534+N540+N547)/4</f>
        <v>0.82986111111111116</v>
      </c>
    </row>
    <row r="550" spans="2:17" ht="15.75" customHeight="1" thickTop="1" thickBot="1" x14ac:dyDescent="0.3">
      <c r="B550" s="97" t="s">
        <v>79</v>
      </c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9"/>
      <c r="P550" s="49" t="s">
        <v>10</v>
      </c>
      <c r="Q550" s="49" t="s">
        <v>11</v>
      </c>
    </row>
    <row r="551" spans="2:17" ht="15.75" customHeight="1" thickTop="1" thickBot="1" x14ac:dyDescent="0.3">
      <c r="B551" s="100" t="s">
        <v>0</v>
      </c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2"/>
      <c r="P551" s="59" t="s">
        <v>14</v>
      </c>
      <c r="Q551" s="60">
        <f>N559</f>
        <v>0.86553030303030298</v>
      </c>
    </row>
    <row r="552" spans="2:17" ht="15.75" customHeight="1" thickTop="1" thickBot="1" x14ac:dyDescent="0.3">
      <c r="B552" s="103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5"/>
      <c r="P552" s="59" t="s">
        <v>16</v>
      </c>
      <c r="Q552" s="60">
        <f>N566</f>
        <v>0.96666666666666656</v>
      </c>
    </row>
    <row r="553" spans="2:17" ht="15.75" customHeight="1" thickTop="1" thickBot="1" x14ac:dyDescent="0.3">
      <c r="B553" s="46" t="s">
        <v>1</v>
      </c>
      <c r="C553" s="97" t="s">
        <v>2</v>
      </c>
      <c r="D553" s="98"/>
      <c r="E553" s="98"/>
      <c r="F553" s="98"/>
      <c r="G553" s="98"/>
      <c r="H553" s="99"/>
      <c r="I553" s="97" t="s">
        <v>2</v>
      </c>
      <c r="J553" s="98"/>
      <c r="K553" s="98"/>
      <c r="L553" s="98"/>
      <c r="M553" s="98"/>
      <c r="N553" s="99"/>
      <c r="P553" s="59" t="s">
        <v>18</v>
      </c>
      <c r="Q553" s="60">
        <f>N572</f>
        <v>0.97916666666666663</v>
      </c>
    </row>
    <row r="554" spans="2:17" ht="15.75" customHeight="1" thickTop="1" thickBot="1" x14ac:dyDescent="0.3">
      <c r="B554" s="48" t="s">
        <v>3</v>
      </c>
      <c r="C554" s="49" t="s">
        <v>4</v>
      </c>
      <c r="D554" s="49" t="s">
        <v>5</v>
      </c>
      <c r="E554" s="49" t="s">
        <v>6</v>
      </c>
      <c r="F554" s="49" t="s">
        <v>7</v>
      </c>
      <c r="G554" s="49" t="s">
        <v>8</v>
      </c>
      <c r="H554" s="50" t="s">
        <v>9</v>
      </c>
      <c r="I554" s="49" t="s">
        <v>4</v>
      </c>
      <c r="J554" s="49" t="s">
        <v>5</v>
      </c>
      <c r="K554" s="49" t="s">
        <v>6</v>
      </c>
      <c r="L554" s="49" t="s">
        <v>7</v>
      </c>
      <c r="M554" s="49" t="s">
        <v>8</v>
      </c>
      <c r="N554" s="51" t="s">
        <v>9</v>
      </c>
      <c r="P554" s="59" t="s">
        <v>20</v>
      </c>
      <c r="Q554" s="60">
        <f>N579</f>
        <v>0.98333333333333317</v>
      </c>
    </row>
    <row r="555" spans="2:17" ht="15.75" customHeight="1" thickTop="1" thickBot="1" x14ac:dyDescent="0.3">
      <c r="B555" s="53" t="s">
        <v>12</v>
      </c>
      <c r="C555" s="54"/>
      <c r="D555" s="54"/>
      <c r="E555" s="54"/>
      <c r="F555" s="54"/>
      <c r="G555" s="54">
        <v>12</v>
      </c>
      <c r="H555" s="55">
        <f>SUM(C555:G555)</f>
        <v>12</v>
      </c>
      <c r="I555" s="56">
        <f>C555/H555</f>
        <v>0</v>
      </c>
      <c r="J555" s="56">
        <f>D555/H555</f>
        <v>0</v>
      </c>
      <c r="K555" s="56">
        <f>E555/H555</f>
        <v>0</v>
      </c>
      <c r="L555" s="56">
        <f>F555/H555</f>
        <v>0</v>
      </c>
      <c r="M555" s="57">
        <f>G555/H555</f>
        <v>1</v>
      </c>
      <c r="N555" s="58" t="s">
        <v>13</v>
      </c>
      <c r="P555" s="59" t="s">
        <v>9</v>
      </c>
      <c r="Q555" s="66">
        <f>(Q551+Q552+Q553+Q554)/4</f>
        <v>0.94867424242424225</v>
      </c>
    </row>
    <row r="556" spans="2:17" ht="15.75" customHeight="1" thickTop="1" thickBot="1" x14ac:dyDescent="0.3">
      <c r="B556" s="53" t="s">
        <v>15</v>
      </c>
      <c r="C556" s="54"/>
      <c r="D556" s="54"/>
      <c r="E556" s="54"/>
      <c r="F556" s="54"/>
      <c r="G556" s="54">
        <v>12</v>
      </c>
      <c r="H556" s="55">
        <f>SUM(C556:G556)</f>
        <v>12</v>
      </c>
      <c r="I556" s="56">
        <f>C556/H556</f>
        <v>0</v>
      </c>
      <c r="J556" s="56">
        <f>D556/H556</f>
        <v>0</v>
      </c>
      <c r="K556" s="56">
        <f>E556/H556</f>
        <v>0</v>
      </c>
      <c r="L556" s="56">
        <f>F556/H556</f>
        <v>0</v>
      </c>
      <c r="M556" s="57">
        <f>G556/H556</f>
        <v>1</v>
      </c>
      <c r="N556" s="61" t="s">
        <v>13</v>
      </c>
    </row>
    <row r="557" spans="2:17" ht="15.75" customHeight="1" thickTop="1" thickBot="1" x14ac:dyDescent="0.3">
      <c r="B557" s="53" t="s">
        <v>17</v>
      </c>
      <c r="C557" s="54"/>
      <c r="D557" s="54"/>
      <c r="E557" s="54"/>
      <c r="F557" s="54">
        <v>1</v>
      </c>
      <c r="G557" s="54">
        <v>11</v>
      </c>
      <c r="H557" s="55">
        <f>SUM(C557:G557)</f>
        <v>12</v>
      </c>
      <c r="I557" s="56">
        <f>C557/H557</f>
        <v>0</v>
      </c>
      <c r="J557" s="56">
        <f>D557/H557</f>
        <v>0</v>
      </c>
      <c r="K557" s="56">
        <f>E557/H557</f>
        <v>0</v>
      </c>
      <c r="L557" s="56">
        <f>F557/H557</f>
        <v>8.3333333333333329E-2</v>
      </c>
      <c r="M557" s="57">
        <f>G557/H557</f>
        <v>0.91666666666666663</v>
      </c>
      <c r="N557" s="61" t="s">
        <v>13</v>
      </c>
    </row>
    <row r="558" spans="2:17" ht="15.75" customHeight="1" thickTop="1" thickBot="1" x14ac:dyDescent="0.3">
      <c r="B558" s="53" t="s">
        <v>19</v>
      </c>
      <c r="C558" s="54"/>
      <c r="D558" s="54"/>
      <c r="E558" s="54"/>
      <c r="F558" s="54"/>
      <c r="G558" s="54">
        <v>12</v>
      </c>
      <c r="H558" s="55">
        <v>22</v>
      </c>
      <c r="I558" s="56">
        <f>C558/H558</f>
        <v>0</v>
      </c>
      <c r="J558" s="56">
        <f>D558/H558</f>
        <v>0</v>
      </c>
      <c r="K558" s="56">
        <f>E558/H558</f>
        <v>0</v>
      </c>
      <c r="L558" s="56">
        <f>F558/H558</f>
        <v>0</v>
      </c>
      <c r="M558" s="57">
        <f>G558/H558</f>
        <v>0.54545454545454541</v>
      </c>
      <c r="N558" s="61" t="s">
        <v>13</v>
      </c>
    </row>
    <row r="559" spans="2:17" ht="15.75" customHeight="1" thickTop="1" thickBot="1" x14ac:dyDescent="0.3">
      <c r="B559" s="62" t="s">
        <v>21</v>
      </c>
      <c r="C559" s="63"/>
      <c r="D559" s="63"/>
      <c r="E559" s="63"/>
      <c r="F559" s="63"/>
      <c r="G559" s="63"/>
      <c r="H559" s="64">
        <f>SUM(C559:G559)</f>
        <v>0</v>
      </c>
      <c r="I559" s="63" t="s">
        <v>13</v>
      </c>
      <c r="J559" s="63" t="s">
        <v>13</v>
      </c>
      <c r="K559" s="63" t="s">
        <v>13</v>
      </c>
      <c r="L559" s="63" t="s">
        <v>13</v>
      </c>
      <c r="M559" s="61" t="s">
        <v>13</v>
      </c>
      <c r="N559" s="65">
        <f>(M555+M556+M557+M558)/4</f>
        <v>0.86553030303030298</v>
      </c>
    </row>
    <row r="560" spans="2:17" ht="15.75" customHeight="1" thickTop="1" thickBot="1" x14ac:dyDescent="0.3">
      <c r="B560" s="48" t="s">
        <v>22</v>
      </c>
      <c r="C560" s="49" t="s">
        <v>4</v>
      </c>
      <c r="D560" s="49" t="s">
        <v>5</v>
      </c>
      <c r="E560" s="49" t="s">
        <v>6</v>
      </c>
      <c r="F560" s="49" t="s">
        <v>7</v>
      </c>
      <c r="G560" s="49" t="s">
        <v>8</v>
      </c>
      <c r="H560" s="50" t="s">
        <v>9</v>
      </c>
      <c r="I560" s="49" t="s">
        <v>4</v>
      </c>
      <c r="J560" s="49" t="s">
        <v>5</v>
      </c>
      <c r="K560" s="49" t="s">
        <v>6</v>
      </c>
      <c r="L560" s="49" t="s">
        <v>7</v>
      </c>
      <c r="M560" s="67" t="s">
        <v>8</v>
      </c>
      <c r="N560" s="50" t="s">
        <v>9</v>
      </c>
    </row>
    <row r="561" spans="2:14" ht="15.75" customHeight="1" thickTop="1" thickBot="1" x14ac:dyDescent="0.3">
      <c r="B561" s="53" t="s">
        <v>23</v>
      </c>
      <c r="C561" s="68"/>
      <c r="D561" s="68"/>
      <c r="E561" s="68"/>
      <c r="F561" s="68">
        <v>1</v>
      </c>
      <c r="G561" s="68">
        <v>11</v>
      </c>
      <c r="H561" s="55">
        <f t="shared" ref="H561:H566" si="34">SUM(C561:G561)</f>
        <v>12</v>
      </c>
      <c r="I561" s="56">
        <f>C561/H561</f>
        <v>0</v>
      </c>
      <c r="J561" s="56">
        <f>D561/H561</f>
        <v>0</v>
      </c>
      <c r="K561" s="56">
        <f>E561/H561</f>
        <v>0</v>
      </c>
      <c r="L561" s="56">
        <f>F561/H561</f>
        <v>8.3333333333333329E-2</v>
      </c>
      <c r="M561" s="57">
        <f>G561/H561</f>
        <v>0.91666666666666663</v>
      </c>
      <c r="N561" s="61" t="s">
        <v>13</v>
      </c>
    </row>
    <row r="562" spans="2:14" ht="15.75" customHeight="1" thickTop="1" thickBot="1" x14ac:dyDescent="0.3">
      <c r="B562" s="53" t="s">
        <v>24</v>
      </c>
      <c r="C562" s="68"/>
      <c r="D562" s="68"/>
      <c r="E562" s="68"/>
      <c r="F562" s="68">
        <v>1</v>
      </c>
      <c r="G562" s="68">
        <v>11</v>
      </c>
      <c r="H562" s="55">
        <f t="shared" si="34"/>
        <v>12</v>
      </c>
      <c r="I562" s="56">
        <f>C562/H562</f>
        <v>0</v>
      </c>
      <c r="J562" s="56">
        <f>D562/H562</f>
        <v>0</v>
      </c>
      <c r="K562" s="56">
        <f>E562/H562</f>
        <v>0</v>
      </c>
      <c r="L562" s="56">
        <f>F562/H562</f>
        <v>8.3333333333333329E-2</v>
      </c>
      <c r="M562" s="57">
        <f>G562/H562</f>
        <v>0.91666666666666663</v>
      </c>
      <c r="N562" s="61" t="s">
        <v>13</v>
      </c>
    </row>
    <row r="563" spans="2:14" ht="15.75" customHeight="1" thickTop="1" thickBot="1" x14ac:dyDescent="0.3">
      <c r="B563" s="53" t="s">
        <v>25</v>
      </c>
      <c r="C563" s="68"/>
      <c r="D563" s="68"/>
      <c r="E563" s="68"/>
      <c r="F563" s="68"/>
      <c r="G563" s="68">
        <v>12</v>
      </c>
      <c r="H563" s="55">
        <f t="shared" si="34"/>
        <v>12</v>
      </c>
      <c r="I563" s="56">
        <f>C563/H563</f>
        <v>0</v>
      </c>
      <c r="J563" s="56">
        <f>D563/H563</f>
        <v>0</v>
      </c>
      <c r="K563" s="56">
        <f>E563/H563</f>
        <v>0</v>
      </c>
      <c r="L563" s="56">
        <f>F563/H563</f>
        <v>0</v>
      </c>
      <c r="M563" s="57">
        <f>G563/H563</f>
        <v>1</v>
      </c>
      <c r="N563" s="61" t="s">
        <v>13</v>
      </c>
    </row>
    <row r="564" spans="2:14" ht="15.75" customHeight="1" thickTop="1" thickBot="1" x14ac:dyDescent="0.3">
      <c r="B564" s="53" t="s">
        <v>26</v>
      </c>
      <c r="C564" s="68"/>
      <c r="D564" s="68"/>
      <c r="E564" s="68"/>
      <c r="F564" s="68"/>
      <c r="G564" s="68">
        <v>12</v>
      </c>
      <c r="H564" s="55">
        <f t="shared" si="34"/>
        <v>12</v>
      </c>
      <c r="I564" s="56">
        <f>C564/H564</f>
        <v>0</v>
      </c>
      <c r="J564" s="56">
        <f>D564/H564</f>
        <v>0</v>
      </c>
      <c r="K564" s="56">
        <f>E564/H564</f>
        <v>0</v>
      </c>
      <c r="L564" s="56">
        <f>F564/H564</f>
        <v>0</v>
      </c>
      <c r="M564" s="57">
        <f>G564/H564</f>
        <v>1</v>
      </c>
      <c r="N564" s="61" t="s">
        <v>13</v>
      </c>
    </row>
    <row r="565" spans="2:14" ht="15.75" customHeight="1" thickTop="1" thickBot="1" x14ac:dyDescent="0.3">
      <c r="B565" s="53" t="s">
        <v>27</v>
      </c>
      <c r="C565" s="68"/>
      <c r="D565" s="68"/>
      <c r="E565" s="68"/>
      <c r="F565" s="68"/>
      <c r="G565" s="68">
        <v>12</v>
      </c>
      <c r="H565" s="55">
        <f t="shared" si="34"/>
        <v>12</v>
      </c>
      <c r="I565" s="56">
        <f>C565/H565</f>
        <v>0</v>
      </c>
      <c r="J565" s="56">
        <f>D565/H565</f>
        <v>0</v>
      </c>
      <c r="K565" s="56">
        <f>E565/H565</f>
        <v>0</v>
      </c>
      <c r="L565" s="56">
        <f>F565/H565</f>
        <v>0</v>
      </c>
      <c r="M565" s="57">
        <f>G565/H565</f>
        <v>1</v>
      </c>
      <c r="N565" s="61"/>
    </row>
    <row r="566" spans="2:14" ht="15.75" customHeight="1" thickTop="1" thickBot="1" x14ac:dyDescent="0.3">
      <c r="B566" s="62" t="s">
        <v>11</v>
      </c>
      <c r="C566" s="63"/>
      <c r="D566" s="63"/>
      <c r="E566" s="63"/>
      <c r="F566" s="63"/>
      <c r="G566" s="63"/>
      <c r="H566" s="64">
        <f t="shared" si="34"/>
        <v>0</v>
      </c>
      <c r="I566" s="69" t="s">
        <v>13</v>
      </c>
      <c r="J566" s="69" t="s">
        <v>13</v>
      </c>
      <c r="K566" s="69" t="s">
        <v>13</v>
      </c>
      <c r="L566" s="69" t="s">
        <v>13</v>
      </c>
      <c r="M566" s="69" t="s">
        <v>13</v>
      </c>
      <c r="N566" s="65">
        <f>(M561+M562+M563+M564+M565)/5</f>
        <v>0.96666666666666656</v>
      </c>
    </row>
    <row r="567" spans="2:14" ht="15.75" customHeight="1" thickTop="1" thickBot="1" x14ac:dyDescent="0.3">
      <c r="B567" s="48" t="s">
        <v>28</v>
      </c>
      <c r="C567" s="49" t="s">
        <v>4</v>
      </c>
      <c r="D567" s="49" t="s">
        <v>5</v>
      </c>
      <c r="E567" s="49" t="s">
        <v>6</v>
      </c>
      <c r="F567" s="49" t="s">
        <v>7</v>
      </c>
      <c r="G567" s="49" t="s">
        <v>8</v>
      </c>
      <c r="H567" s="50" t="s">
        <v>9</v>
      </c>
      <c r="I567" s="49" t="s">
        <v>4</v>
      </c>
      <c r="J567" s="49" t="s">
        <v>5</v>
      </c>
      <c r="K567" s="49" t="s">
        <v>6</v>
      </c>
      <c r="L567" s="49" t="s">
        <v>7</v>
      </c>
      <c r="M567" s="67" t="s">
        <v>8</v>
      </c>
      <c r="N567" s="50" t="s">
        <v>9</v>
      </c>
    </row>
    <row r="568" spans="2:14" ht="15.75" customHeight="1" thickTop="1" thickBot="1" x14ac:dyDescent="0.3">
      <c r="B568" s="53" t="s">
        <v>29</v>
      </c>
      <c r="C568" s="54"/>
      <c r="D568" s="54"/>
      <c r="E568" s="54"/>
      <c r="F568" s="54"/>
      <c r="G568" s="54">
        <v>12</v>
      </c>
      <c r="H568" s="55">
        <f>SUM(C568:G568)</f>
        <v>12</v>
      </c>
      <c r="I568" s="56">
        <f>C568/H568</f>
        <v>0</v>
      </c>
      <c r="J568" s="56">
        <f>D568/H568</f>
        <v>0</v>
      </c>
      <c r="K568" s="56">
        <f>E568/H568</f>
        <v>0</v>
      </c>
      <c r="L568" s="56">
        <f>F568/H568</f>
        <v>0</v>
      </c>
      <c r="M568" s="57">
        <f>G568/H568</f>
        <v>1</v>
      </c>
      <c r="N568" s="61" t="s">
        <v>13</v>
      </c>
    </row>
    <row r="569" spans="2:14" ht="15.75" customHeight="1" thickTop="1" thickBot="1" x14ac:dyDescent="0.3">
      <c r="B569" s="53" t="s">
        <v>30</v>
      </c>
      <c r="C569" s="54"/>
      <c r="D569" s="54"/>
      <c r="E569" s="54"/>
      <c r="F569" s="54"/>
      <c r="G569" s="54">
        <v>12</v>
      </c>
      <c r="H569" s="55">
        <f>SUM(C569:G569)</f>
        <v>12</v>
      </c>
      <c r="I569" s="56">
        <f>C569/H569</f>
        <v>0</v>
      </c>
      <c r="J569" s="56">
        <f>D569/H569</f>
        <v>0</v>
      </c>
      <c r="K569" s="56">
        <f>E569/H569</f>
        <v>0</v>
      </c>
      <c r="L569" s="56">
        <f>F569/H569</f>
        <v>0</v>
      </c>
      <c r="M569" s="57">
        <f>G569/H569</f>
        <v>1</v>
      </c>
      <c r="N569" s="61" t="s">
        <v>13</v>
      </c>
    </row>
    <row r="570" spans="2:14" ht="15.75" customHeight="1" thickTop="1" thickBot="1" x14ac:dyDescent="0.3">
      <c r="B570" s="53" t="s">
        <v>31</v>
      </c>
      <c r="C570" s="54"/>
      <c r="D570" s="54"/>
      <c r="E570" s="54"/>
      <c r="F570" s="54"/>
      <c r="G570" s="54">
        <v>12</v>
      </c>
      <c r="H570" s="55">
        <f>SUM(C570:G570)</f>
        <v>12</v>
      </c>
      <c r="I570" s="56">
        <f>C570/H570</f>
        <v>0</v>
      </c>
      <c r="J570" s="56">
        <f>D570/H570</f>
        <v>0</v>
      </c>
      <c r="K570" s="56">
        <f>E570/H570</f>
        <v>0</v>
      </c>
      <c r="L570" s="56">
        <f>F570/H570</f>
        <v>0</v>
      </c>
      <c r="M570" s="57">
        <f>G570/H570</f>
        <v>1</v>
      </c>
      <c r="N570" s="61" t="s">
        <v>13</v>
      </c>
    </row>
    <row r="571" spans="2:14" ht="15.75" customHeight="1" thickTop="1" thickBot="1" x14ac:dyDescent="0.3">
      <c r="B571" s="53" t="s">
        <v>32</v>
      </c>
      <c r="C571" s="54"/>
      <c r="D571" s="54"/>
      <c r="E571" s="54"/>
      <c r="F571" s="54">
        <v>1</v>
      </c>
      <c r="G571" s="54">
        <v>11</v>
      </c>
      <c r="H571" s="55">
        <f>SUM(C571:G571)</f>
        <v>12</v>
      </c>
      <c r="I571" s="56">
        <f>C571/H571</f>
        <v>0</v>
      </c>
      <c r="J571" s="56">
        <f>D571/H571</f>
        <v>0</v>
      </c>
      <c r="K571" s="56">
        <f>E571/H571</f>
        <v>0</v>
      </c>
      <c r="L571" s="56">
        <f>F571/H571</f>
        <v>8.3333333333333329E-2</v>
      </c>
      <c r="M571" s="57">
        <f>G571/H571</f>
        <v>0.91666666666666663</v>
      </c>
      <c r="N571" s="61" t="s">
        <v>13</v>
      </c>
    </row>
    <row r="572" spans="2:14" ht="15.75" customHeight="1" thickTop="1" thickBot="1" x14ac:dyDescent="0.3">
      <c r="B572" s="62" t="s">
        <v>11</v>
      </c>
      <c r="C572" s="64"/>
      <c r="D572" s="64"/>
      <c r="E572" s="64"/>
      <c r="F572" s="64"/>
      <c r="G572" s="64"/>
      <c r="H572" s="64">
        <f>SUM(C572:G572)</f>
        <v>0</v>
      </c>
      <c r="I572" s="65" t="s">
        <v>13</v>
      </c>
      <c r="J572" s="65" t="s">
        <v>13</v>
      </c>
      <c r="K572" s="65" t="s">
        <v>13</v>
      </c>
      <c r="L572" s="65" t="s">
        <v>13</v>
      </c>
      <c r="M572" s="65" t="s">
        <v>13</v>
      </c>
      <c r="N572" s="65">
        <f>(M568+M569+M570+M571)/4</f>
        <v>0.97916666666666663</v>
      </c>
    </row>
    <row r="573" spans="2:14" ht="15.75" customHeight="1" thickTop="1" thickBot="1" x14ac:dyDescent="0.3">
      <c r="B573" s="48" t="s">
        <v>33</v>
      </c>
      <c r="C573" s="49" t="s">
        <v>4</v>
      </c>
      <c r="D573" s="49" t="s">
        <v>5</v>
      </c>
      <c r="E573" s="49" t="s">
        <v>6</v>
      </c>
      <c r="F573" s="49" t="s">
        <v>7</v>
      </c>
      <c r="G573" s="49" t="s">
        <v>8</v>
      </c>
      <c r="H573" s="50" t="s">
        <v>9</v>
      </c>
      <c r="I573" s="49" t="s">
        <v>4</v>
      </c>
      <c r="J573" s="49" t="s">
        <v>5</v>
      </c>
      <c r="K573" s="49" t="s">
        <v>6</v>
      </c>
      <c r="L573" s="49" t="s">
        <v>7</v>
      </c>
      <c r="M573" s="67" t="s">
        <v>8</v>
      </c>
      <c r="N573" s="50" t="s">
        <v>9</v>
      </c>
    </row>
    <row r="574" spans="2:14" ht="15.75" customHeight="1" thickTop="1" thickBot="1" x14ac:dyDescent="0.3">
      <c r="B574" s="70" t="s">
        <v>34</v>
      </c>
      <c r="C574" s="71"/>
      <c r="D574" s="71"/>
      <c r="E574" s="71"/>
      <c r="F574" s="71"/>
      <c r="G574" s="71">
        <v>12</v>
      </c>
      <c r="H574" s="72">
        <f t="shared" ref="H574:H580" si="35">SUM(C574:G574)</f>
        <v>12</v>
      </c>
      <c r="I574" s="73">
        <f>C574/H574</f>
        <v>0</v>
      </c>
      <c r="J574" s="73">
        <f>D574/H574</f>
        <v>0</v>
      </c>
      <c r="K574" s="73">
        <f>E574/H574</f>
        <v>0</v>
      </c>
      <c r="L574" s="73">
        <f>F574/H574</f>
        <v>0</v>
      </c>
      <c r="M574" s="74">
        <f>G574/H574</f>
        <v>1</v>
      </c>
      <c r="N574" s="61" t="s">
        <v>13</v>
      </c>
    </row>
    <row r="575" spans="2:14" ht="15.75" customHeight="1" thickTop="1" thickBot="1" x14ac:dyDescent="0.3">
      <c r="B575" s="70" t="s">
        <v>35</v>
      </c>
      <c r="C575" s="71"/>
      <c r="D575" s="71"/>
      <c r="E575" s="71"/>
      <c r="F575" s="71"/>
      <c r="G575" s="71">
        <v>12</v>
      </c>
      <c r="H575" s="72">
        <f t="shared" si="35"/>
        <v>12</v>
      </c>
      <c r="I575" s="73">
        <f>C575/H575</f>
        <v>0</v>
      </c>
      <c r="J575" s="73">
        <f>D575/H575</f>
        <v>0</v>
      </c>
      <c r="K575" s="73">
        <f>E575/H575</f>
        <v>0</v>
      </c>
      <c r="L575" s="73">
        <f>F575/H575</f>
        <v>0</v>
      </c>
      <c r="M575" s="74">
        <f>G575/H575</f>
        <v>1</v>
      </c>
      <c r="N575" s="61" t="s">
        <v>13</v>
      </c>
    </row>
    <row r="576" spans="2:14" ht="15.75" customHeight="1" thickTop="1" thickBot="1" x14ac:dyDescent="0.3">
      <c r="B576" s="70" t="s">
        <v>36</v>
      </c>
      <c r="C576" s="71"/>
      <c r="D576" s="71"/>
      <c r="E576" s="71"/>
      <c r="F576" s="71">
        <v>1</v>
      </c>
      <c r="G576" s="71">
        <v>11</v>
      </c>
      <c r="H576" s="72">
        <f t="shared" si="35"/>
        <v>12</v>
      </c>
      <c r="I576" s="73">
        <f>C576/H576</f>
        <v>0</v>
      </c>
      <c r="J576" s="73">
        <f>D576/H576</f>
        <v>0</v>
      </c>
      <c r="K576" s="73">
        <f>E576/H576</f>
        <v>0</v>
      </c>
      <c r="L576" s="73">
        <f>F576/H576</f>
        <v>8.3333333333333329E-2</v>
      </c>
      <c r="M576" s="74">
        <f>G576/H576</f>
        <v>0.91666666666666663</v>
      </c>
      <c r="N576" s="61" t="s">
        <v>13</v>
      </c>
    </row>
    <row r="577" spans="2:17" ht="15.75" customHeight="1" thickTop="1" thickBot="1" x14ac:dyDescent="0.3">
      <c r="B577" s="70" t="s">
        <v>37</v>
      </c>
      <c r="C577" s="71"/>
      <c r="D577" s="71"/>
      <c r="E577" s="71"/>
      <c r="F577" s="71"/>
      <c r="G577" s="71">
        <v>12</v>
      </c>
      <c r="H577" s="72">
        <f t="shared" si="35"/>
        <v>12</v>
      </c>
      <c r="I577" s="73">
        <f>C577/H577</f>
        <v>0</v>
      </c>
      <c r="J577" s="73">
        <f>D577/H577</f>
        <v>0</v>
      </c>
      <c r="K577" s="73">
        <f>E577/H577</f>
        <v>0</v>
      </c>
      <c r="L577" s="73">
        <f>F577/H577</f>
        <v>0</v>
      </c>
      <c r="M577" s="75">
        <f>G577/H577</f>
        <v>1</v>
      </c>
      <c r="N577" s="61" t="s">
        <v>13</v>
      </c>
    </row>
    <row r="578" spans="2:17" ht="15.75" customHeight="1" thickTop="1" thickBot="1" x14ac:dyDescent="0.3">
      <c r="B578" s="70" t="s">
        <v>38</v>
      </c>
      <c r="C578" s="71"/>
      <c r="D578" s="71"/>
      <c r="E578" s="71"/>
      <c r="F578" s="71"/>
      <c r="G578" s="71">
        <v>12</v>
      </c>
      <c r="H578" s="72">
        <f t="shared" si="35"/>
        <v>12</v>
      </c>
      <c r="I578" s="73"/>
      <c r="J578" s="73">
        <f>D578/H578</f>
        <v>0</v>
      </c>
      <c r="K578" s="73">
        <f>E578/H578</f>
        <v>0</v>
      </c>
      <c r="L578" s="73">
        <f>F578/H578</f>
        <v>0</v>
      </c>
      <c r="M578" s="76">
        <f>G578/H578</f>
        <v>1</v>
      </c>
      <c r="N578" s="77"/>
    </row>
    <row r="579" spans="2:17" ht="15.75" customHeight="1" thickTop="1" thickBot="1" x14ac:dyDescent="0.3">
      <c r="B579" s="78" t="s">
        <v>11</v>
      </c>
      <c r="C579" s="79"/>
      <c r="D579" s="79"/>
      <c r="E579" s="79"/>
      <c r="F579" s="79"/>
      <c r="G579" s="79"/>
      <c r="H579" s="72">
        <f t="shared" si="35"/>
        <v>0</v>
      </c>
      <c r="I579" s="80" t="s">
        <v>13</v>
      </c>
      <c r="J579" s="80" t="s">
        <v>13</v>
      </c>
      <c r="K579" s="80" t="s">
        <v>13</v>
      </c>
      <c r="L579" s="80" t="s">
        <v>13</v>
      </c>
      <c r="M579" s="80" t="s">
        <v>13</v>
      </c>
      <c r="N579" s="81">
        <f>(M574+M575+M576+M577+M578)/5</f>
        <v>0.98333333333333317</v>
      </c>
    </row>
    <row r="580" spans="2:17" ht="15.75" customHeight="1" thickTop="1" thickBot="1" x14ac:dyDescent="0.3">
      <c r="B580" s="70" t="s">
        <v>41</v>
      </c>
      <c r="C580" s="71"/>
      <c r="D580" s="71"/>
      <c r="E580" s="71"/>
      <c r="F580" s="71"/>
      <c r="G580" s="71">
        <v>12</v>
      </c>
      <c r="H580" s="82">
        <f t="shared" si="35"/>
        <v>12</v>
      </c>
      <c r="I580" s="83">
        <f>C580/H580</f>
        <v>0</v>
      </c>
      <c r="J580" s="83">
        <f>D580/H580</f>
        <v>0</v>
      </c>
      <c r="K580" s="83">
        <f>E580/H580</f>
        <v>0</v>
      </c>
      <c r="L580" s="83">
        <f>F580/H580</f>
        <v>0</v>
      </c>
      <c r="M580" s="84">
        <f>G580/H580</f>
        <v>1</v>
      </c>
      <c r="N580" s="61" t="s">
        <v>13</v>
      </c>
    </row>
    <row r="581" spans="2:17" ht="15.75" customHeight="1" thickTop="1" thickBot="1" x14ac:dyDescent="0.3">
      <c r="B581" s="62" t="s">
        <v>40</v>
      </c>
      <c r="C581" s="85" t="s">
        <v>13</v>
      </c>
      <c r="D581" s="85" t="s">
        <v>13</v>
      </c>
      <c r="E581" s="85"/>
      <c r="F581" s="85" t="s">
        <v>13</v>
      </c>
      <c r="G581" s="85" t="s">
        <v>13</v>
      </c>
      <c r="H581" s="85" t="s">
        <v>13</v>
      </c>
      <c r="I581" s="81" t="str">
        <f>I559</f>
        <v>-</v>
      </c>
      <c r="J581" s="81" t="s">
        <v>13</v>
      </c>
      <c r="K581" s="81" t="s">
        <v>13</v>
      </c>
      <c r="L581" s="81" t="s">
        <v>13</v>
      </c>
      <c r="M581" s="81" t="s">
        <v>13</v>
      </c>
      <c r="N581" s="81">
        <f>(N559+N566+N572+N579)/4</f>
        <v>0.94867424242424225</v>
      </c>
    </row>
    <row r="582" spans="2:17" ht="15.75" customHeight="1" thickTop="1" thickBot="1" x14ac:dyDescent="0.3">
      <c r="B582" s="97" t="s">
        <v>62</v>
      </c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99"/>
    </row>
    <row r="583" spans="2:17" ht="15.75" customHeight="1" thickTop="1" x14ac:dyDescent="0.2">
      <c r="B583" s="100" t="s">
        <v>0</v>
      </c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2"/>
    </row>
    <row r="584" spans="2:17" ht="15.75" customHeight="1" thickBot="1" x14ac:dyDescent="0.25">
      <c r="B584" s="103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5"/>
    </row>
    <row r="585" spans="2:17" ht="15.75" customHeight="1" thickTop="1" thickBot="1" x14ac:dyDescent="0.3">
      <c r="B585" s="46" t="s">
        <v>1</v>
      </c>
      <c r="C585" s="97" t="s">
        <v>2</v>
      </c>
      <c r="D585" s="98"/>
      <c r="E585" s="98"/>
      <c r="F585" s="98"/>
      <c r="G585" s="98"/>
      <c r="H585" s="99"/>
      <c r="I585" s="97" t="s">
        <v>2</v>
      </c>
      <c r="J585" s="98"/>
      <c r="K585" s="98"/>
      <c r="L585" s="98"/>
      <c r="M585" s="98"/>
      <c r="N585" s="99"/>
    </row>
    <row r="586" spans="2:17" ht="15.75" customHeight="1" thickTop="1" thickBot="1" x14ac:dyDescent="0.3">
      <c r="B586" s="48" t="s">
        <v>3</v>
      </c>
      <c r="C586" s="49" t="s">
        <v>4</v>
      </c>
      <c r="D586" s="49" t="s">
        <v>5</v>
      </c>
      <c r="E586" s="49" t="s">
        <v>6</v>
      </c>
      <c r="F586" s="49" t="s">
        <v>7</v>
      </c>
      <c r="G586" s="49" t="s">
        <v>8</v>
      </c>
      <c r="H586" s="50" t="s">
        <v>9</v>
      </c>
      <c r="I586" s="49" t="s">
        <v>4</v>
      </c>
      <c r="J586" s="49" t="s">
        <v>5</v>
      </c>
      <c r="K586" s="49" t="s">
        <v>6</v>
      </c>
      <c r="L586" s="49" t="s">
        <v>7</v>
      </c>
      <c r="M586" s="49" t="s">
        <v>8</v>
      </c>
      <c r="N586" s="51" t="s">
        <v>9</v>
      </c>
      <c r="P586" s="49" t="s">
        <v>10</v>
      </c>
      <c r="Q586" s="49" t="s">
        <v>11</v>
      </c>
    </row>
    <row r="587" spans="2:17" ht="15.75" customHeight="1" thickTop="1" thickBot="1" x14ac:dyDescent="0.3">
      <c r="B587" s="53" t="s">
        <v>12</v>
      </c>
      <c r="C587" s="54"/>
      <c r="D587" s="54"/>
      <c r="E587" s="54"/>
      <c r="F587" s="54"/>
      <c r="G587" s="54">
        <v>16</v>
      </c>
      <c r="H587" s="55">
        <f>SUM(C587:G587)</f>
        <v>16</v>
      </c>
      <c r="I587" s="56">
        <f>C587/H587</f>
        <v>0</v>
      </c>
      <c r="J587" s="56">
        <f>D587/H587</f>
        <v>0</v>
      </c>
      <c r="K587" s="56">
        <f>E587/H587</f>
        <v>0</v>
      </c>
      <c r="L587" s="56">
        <f>F587/H587</f>
        <v>0</v>
      </c>
      <c r="M587" s="57">
        <f>G587/H587</f>
        <v>1</v>
      </c>
      <c r="N587" s="58" t="s">
        <v>13</v>
      </c>
      <c r="P587" s="59" t="s">
        <v>14</v>
      </c>
      <c r="Q587" s="60">
        <f>N591</f>
        <v>1</v>
      </c>
    </row>
    <row r="588" spans="2:17" ht="15.75" customHeight="1" thickTop="1" thickBot="1" x14ac:dyDescent="0.3">
      <c r="B588" s="53" t="s">
        <v>15</v>
      </c>
      <c r="C588" s="54"/>
      <c r="D588" s="54"/>
      <c r="E588" s="54"/>
      <c r="F588" s="54"/>
      <c r="G588" s="54">
        <v>16</v>
      </c>
      <c r="H588" s="55">
        <f>SUM(C588:G588)</f>
        <v>16</v>
      </c>
      <c r="I588" s="56">
        <f>C588/H588</f>
        <v>0</v>
      </c>
      <c r="J588" s="56">
        <f>D588/H588</f>
        <v>0</v>
      </c>
      <c r="K588" s="56">
        <f>E588/H588</f>
        <v>0</v>
      </c>
      <c r="L588" s="56">
        <f>F588/H588</f>
        <v>0</v>
      </c>
      <c r="M588" s="57">
        <f>G588/H588</f>
        <v>1</v>
      </c>
      <c r="N588" s="61" t="s">
        <v>13</v>
      </c>
      <c r="P588" s="59" t="s">
        <v>16</v>
      </c>
      <c r="Q588" s="60">
        <f>N598</f>
        <v>1</v>
      </c>
    </row>
    <row r="589" spans="2:17" ht="15.75" customHeight="1" thickTop="1" thickBot="1" x14ac:dyDescent="0.3">
      <c r="B589" s="53" t="s">
        <v>17</v>
      </c>
      <c r="C589" s="54"/>
      <c r="D589" s="54"/>
      <c r="E589" s="54"/>
      <c r="F589" s="54"/>
      <c r="G589" s="54">
        <v>16</v>
      </c>
      <c r="H589" s="55">
        <f>SUM(C589:G589)</f>
        <v>16</v>
      </c>
      <c r="I589" s="56">
        <f>C589/H589</f>
        <v>0</v>
      </c>
      <c r="J589" s="56">
        <f>D589/H589</f>
        <v>0</v>
      </c>
      <c r="K589" s="56">
        <f>E589/H589</f>
        <v>0</v>
      </c>
      <c r="L589" s="56">
        <f>F589/H589</f>
        <v>0</v>
      </c>
      <c r="M589" s="57">
        <f>G589/H589</f>
        <v>1</v>
      </c>
      <c r="N589" s="61" t="s">
        <v>13</v>
      </c>
      <c r="P589" s="59" t="s">
        <v>18</v>
      </c>
      <c r="Q589" s="60">
        <f>N604</f>
        <v>1</v>
      </c>
    </row>
    <row r="590" spans="2:17" ht="15.75" customHeight="1" thickTop="1" thickBot="1" x14ac:dyDescent="0.3">
      <c r="B590" s="53" t="s">
        <v>19</v>
      </c>
      <c r="C590" s="54"/>
      <c r="D590" s="54"/>
      <c r="E590" s="54"/>
      <c r="F590" s="54"/>
      <c r="G590" s="54">
        <v>16</v>
      </c>
      <c r="H590" s="55">
        <f>SUM(C590:G590)</f>
        <v>16</v>
      </c>
      <c r="I590" s="56">
        <f>C590/H590</f>
        <v>0</v>
      </c>
      <c r="J590" s="56">
        <f>D590/H590</f>
        <v>0</v>
      </c>
      <c r="K590" s="56">
        <f>E590/H590</f>
        <v>0</v>
      </c>
      <c r="L590" s="56">
        <f>F590/H590</f>
        <v>0</v>
      </c>
      <c r="M590" s="57">
        <f>G590/H590</f>
        <v>1</v>
      </c>
      <c r="N590" s="61" t="s">
        <v>13</v>
      </c>
      <c r="P590" s="59" t="s">
        <v>20</v>
      </c>
      <c r="Q590" s="60">
        <f>N611</f>
        <v>1</v>
      </c>
    </row>
    <row r="591" spans="2:17" ht="15.75" customHeight="1" thickTop="1" thickBot="1" x14ac:dyDescent="0.3">
      <c r="B591" s="62" t="s">
        <v>21</v>
      </c>
      <c r="C591" s="63"/>
      <c r="D591" s="63"/>
      <c r="E591" s="63"/>
      <c r="F591" s="63"/>
      <c r="G591" s="63"/>
      <c r="H591" s="64">
        <f>SUM(C591:G591)</f>
        <v>0</v>
      </c>
      <c r="I591" s="63" t="s">
        <v>13</v>
      </c>
      <c r="J591" s="63" t="s">
        <v>13</v>
      </c>
      <c r="K591" s="63" t="s">
        <v>13</v>
      </c>
      <c r="L591" s="63" t="s">
        <v>13</v>
      </c>
      <c r="M591" s="61" t="s">
        <v>13</v>
      </c>
      <c r="N591" s="65">
        <f>(M587+M588+M589+M590)/4</f>
        <v>1</v>
      </c>
      <c r="P591" s="59" t="s">
        <v>9</v>
      </c>
      <c r="Q591" s="66">
        <f>AVERAGE(Q587:Q590)</f>
        <v>1</v>
      </c>
    </row>
    <row r="592" spans="2:17" ht="15.75" customHeight="1" thickTop="1" thickBot="1" x14ac:dyDescent="0.3">
      <c r="B592" s="48" t="s">
        <v>22</v>
      </c>
      <c r="C592" s="49" t="s">
        <v>4</v>
      </c>
      <c r="D592" s="49" t="s">
        <v>5</v>
      </c>
      <c r="E592" s="49" t="s">
        <v>6</v>
      </c>
      <c r="F592" s="49" t="s">
        <v>7</v>
      </c>
      <c r="G592" s="49" t="s">
        <v>8</v>
      </c>
      <c r="H592" s="50" t="s">
        <v>9</v>
      </c>
      <c r="I592" s="49" t="s">
        <v>4</v>
      </c>
      <c r="J592" s="49" t="s">
        <v>5</v>
      </c>
      <c r="K592" s="49" t="s">
        <v>6</v>
      </c>
      <c r="L592" s="49" t="s">
        <v>7</v>
      </c>
      <c r="M592" s="67" t="s">
        <v>8</v>
      </c>
      <c r="N592" s="50" t="s">
        <v>9</v>
      </c>
    </row>
    <row r="593" spans="2:14" ht="15.75" customHeight="1" thickTop="1" thickBot="1" x14ac:dyDescent="0.3">
      <c r="B593" s="53" t="s">
        <v>23</v>
      </c>
      <c r="C593" s="68"/>
      <c r="D593" s="68"/>
      <c r="E593" s="68"/>
      <c r="F593" s="68"/>
      <c r="G593" s="68">
        <v>16</v>
      </c>
      <c r="H593" s="55">
        <f t="shared" ref="H593:H598" si="36">SUM(C593:G593)</f>
        <v>16</v>
      </c>
      <c r="I593" s="56">
        <f>C593/H593</f>
        <v>0</v>
      </c>
      <c r="J593" s="56">
        <f>D593/H593</f>
        <v>0</v>
      </c>
      <c r="K593" s="56">
        <f>E593/H593</f>
        <v>0</v>
      </c>
      <c r="L593" s="56">
        <f>F593/H593</f>
        <v>0</v>
      </c>
      <c r="M593" s="57">
        <f>G593/H593</f>
        <v>1</v>
      </c>
      <c r="N593" s="61" t="s">
        <v>13</v>
      </c>
    </row>
    <row r="594" spans="2:14" ht="15.75" customHeight="1" thickTop="1" thickBot="1" x14ac:dyDescent="0.3">
      <c r="B594" s="53" t="s">
        <v>24</v>
      </c>
      <c r="C594" s="68"/>
      <c r="D594" s="68"/>
      <c r="E594" s="68"/>
      <c r="F594" s="68"/>
      <c r="G594" s="68">
        <v>16</v>
      </c>
      <c r="H594" s="55">
        <f t="shared" si="36"/>
        <v>16</v>
      </c>
      <c r="I594" s="56">
        <f>C594/H594</f>
        <v>0</v>
      </c>
      <c r="J594" s="56">
        <f>D594/H594</f>
        <v>0</v>
      </c>
      <c r="K594" s="56">
        <f>E594/H594</f>
        <v>0</v>
      </c>
      <c r="L594" s="56">
        <f>F594/H594</f>
        <v>0</v>
      </c>
      <c r="M594" s="57">
        <f>G594/H594</f>
        <v>1</v>
      </c>
      <c r="N594" s="61" t="s">
        <v>13</v>
      </c>
    </row>
    <row r="595" spans="2:14" ht="15.75" customHeight="1" thickTop="1" thickBot="1" x14ac:dyDescent="0.3">
      <c r="B595" s="53" t="s">
        <v>25</v>
      </c>
      <c r="C595" s="68"/>
      <c r="D595" s="68"/>
      <c r="E595" s="68"/>
      <c r="F595" s="68"/>
      <c r="G595" s="68">
        <v>16</v>
      </c>
      <c r="H595" s="55">
        <f t="shared" si="36"/>
        <v>16</v>
      </c>
      <c r="I595" s="56">
        <f>C595/H595</f>
        <v>0</v>
      </c>
      <c r="J595" s="56">
        <f>D595/H595</f>
        <v>0</v>
      </c>
      <c r="K595" s="56">
        <f>E595/H595</f>
        <v>0</v>
      </c>
      <c r="L595" s="56">
        <f>F595/H595</f>
        <v>0</v>
      </c>
      <c r="M595" s="57">
        <f>G595/H595</f>
        <v>1</v>
      </c>
      <c r="N595" s="61" t="s">
        <v>13</v>
      </c>
    </row>
    <row r="596" spans="2:14" ht="15.75" customHeight="1" thickTop="1" thickBot="1" x14ac:dyDescent="0.3">
      <c r="B596" s="53" t="s">
        <v>26</v>
      </c>
      <c r="C596" s="68"/>
      <c r="D596" s="68"/>
      <c r="E596" s="68"/>
      <c r="F596" s="68"/>
      <c r="G596" s="68">
        <v>16</v>
      </c>
      <c r="H596" s="55">
        <f t="shared" si="36"/>
        <v>16</v>
      </c>
      <c r="I596" s="56">
        <f>C596/H596</f>
        <v>0</v>
      </c>
      <c r="J596" s="56">
        <f>D596/H596</f>
        <v>0</v>
      </c>
      <c r="K596" s="56">
        <f>E596/H596</f>
        <v>0</v>
      </c>
      <c r="L596" s="56">
        <f>F596/H596</f>
        <v>0</v>
      </c>
      <c r="M596" s="57">
        <f>G596/H596</f>
        <v>1</v>
      </c>
      <c r="N596" s="61" t="s">
        <v>13</v>
      </c>
    </row>
    <row r="597" spans="2:14" ht="15.75" customHeight="1" thickTop="1" thickBot="1" x14ac:dyDescent="0.3">
      <c r="B597" s="53" t="s">
        <v>27</v>
      </c>
      <c r="C597" s="68"/>
      <c r="D597" s="68"/>
      <c r="E597" s="68"/>
      <c r="F597" s="68"/>
      <c r="G597" s="68">
        <v>16</v>
      </c>
      <c r="H597" s="55">
        <f t="shared" si="36"/>
        <v>16</v>
      </c>
      <c r="I597" s="56">
        <f>C597/H597</f>
        <v>0</v>
      </c>
      <c r="J597" s="56">
        <f>D597/H597</f>
        <v>0</v>
      </c>
      <c r="K597" s="56">
        <f>E597/H597</f>
        <v>0</v>
      </c>
      <c r="L597" s="56">
        <f>F597/H597</f>
        <v>0</v>
      </c>
      <c r="M597" s="57">
        <f>G597/H597</f>
        <v>1</v>
      </c>
      <c r="N597" s="61"/>
    </row>
    <row r="598" spans="2:14" ht="15.75" customHeight="1" thickTop="1" thickBot="1" x14ac:dyDescent="0.3">
      <c r="B598" s="62" t="s">
        <v>11</v>
      </c>
      <c r="C598" s="63"/>
      <c r="D598" s="63"/>
      <c r="E598" s="63"/>
      <c r="F598" s="63"/>
      <c r="G598" s="63"/>
      <c r="H598" s="64">
        <f t="shared" si="36"/>
        <v>0</v>
      </c>
      <c r="I598" s="69" t="s">
        <v>13</v>
      </c>
      <c r="J598" s="69" t="s">
        <v>13</v>
      </c>
      <c r="K598" s="69" t="s">
        <v>13</v>
      </c>
      <c r="L598" s="69" t="s">
        <v>13</v>
      </c>
      <c r="M598" s="69" t="s">
        <v>13</v>
      </c>
      <c r="N598" s="65">
        <f>(M593+M594+M595+M596+M597)/5</f>
        <v>1</v>
      </c>
    </row>
    <row r="599" spans="2:14" ht="15.75" customHeight="1" thickTop="1" thickBot="1" x14ac:dyDescent="0.3">
      <c r="B599" s="48" t="s">
        <v>28</v>
      </c>
      <c r="C599" s="49" t="s">
        <v>4</v>
      </c>
      <c r="D599" s="49" t="s">
        <v>5</v>
      </c>
      <c r="E599" s="49" t="s">
        <v>6</v>
      </c>
      <c r="F599" s="49" t="s">
        <v>7</v>
      </c>
      <c r="G599" s="49" t="s">
        <v>8</v>
      </c>
      <c r="H599" s="50" t="s">
        <v>9</v>
      </c>
      <c r="I599" s="49" t="s">
        <v>4</v>
      </c>
      <c r="J599" s="49" t="s">
        <v>5</v>
      </c>
      <c r="K599" s="49" t="s">
        <v>6</v>
      </c>
      <c r="L599" s="49" t="s">
        <v>7</v>
      </c>
      <c r="M599" s="67" t="s">
        <v>8</v>
      </c>
      <c r="N599" s="50" t="s">
        <v>9</v>
      </c>
    </row>
    <row r="600" spans="2:14" ht="15.75" customHeight="1" thickTop="1" thickBot="1" x14ac:dyDescent="0.3">
      <c r="B600" s="53" t="s">
        <v>29</v>
      </c>
      <c r="C600" s="54"/>
      <c r="D600" s="54"/>
      <c r="E600" s="54"/>
      <c r="F600" s="54"/>
      <c r="G600" s="54">
        <v>16</v>
      </c>
      <c r="H600" s="55">
        <f>SUM(C600:G600)</f>
        <v>16</v>
      </c>
      <c r="I600" s="56">
        <f>C600/H600</f>
        <v>0</v>
      </c>
      <c r="J600" s="56">
        <f>D600/H600</f>
        <v>0</v>
      </c>
      <c r="K600" s="56">
        <f>E600/H600</f>
        <v>0</v>
      </c>
      <c r="L600" s="56">
        <f>F600/H600</f>
        <v>0</v>
      </c>
      <c r="M600" s="57">
        <f>G600/H600</f>
        <v>1</v>
      </c>
      <c r="N600" s="61" t="s">
        <v>13</v>
      </c>
    </row>
    <row r="601" spans="2:14" ht="15.75" customHeight="1" thickTop="1" thickBot="1" x14ac:dyDescent="0.3">
      <c r="B601" s="53" t="s">
        <v>30</v>
      </c>
      <c r="C601" s="54"/>
      <c r="D601" s="54"/>
      <c r="E601" s="54"/>
      <c r="F601" s="54"/>
      <c r="G601" s="54">
        <v>16</v>
      </c>
      <c r="H601" s="55">
        <f>SUM(C601:G601)</f>
        <v>16</v>
      </c>
      <c r="I601" s="56">
        <f>C601/H601</f>
        <v>0</v>
      </c>
      <c r="J601" s="56">
        <f>D601/H601</f>
        <v>0</v>
      </c>
      <c r="K601" s="56">
        <f>E601/H601</f>
        <v>0</v>
      </c>
      <c r="L601" s="56">
        <f>F601/H601</f>
        <v>0</v>
      </c>
      <c r="M601" s="57">
        <f>G601/H601</f>
        <v>1</v>
      </c>
      <c r="N601" s="61" t="s">
        <v>13</v>
      </c>
    </row>
    <row r="602" spans="2:14" ht="15.75" customHeight="1" thickTop="1" thickBot="1" x14ac:dyDescent="0.3">
      <c r="B602" s="53" t="s">
        <v>31</v>
      </c>
      <c r="C602" s="54"/>
      <c r="D602" s="54"/>
      <c r="E602" s="54"/>
      <c r="F602" s="54"/>
      <c r="G602" s="54">
        <v>16</v>
      </c>
      <c r="H602" s="55">
        <f>SUM(C602:G602)</f>
        <v>16</v>
      </c>
      <c r="I602" s="56">
        <f>C602/H602</f>
        <v>0</v>
      </c>
      <c r="J602" s="56">
        <f>D602/H602</f>
        <v>0</v>
      </c>
      <c r="K602" s="56">
        <f>E602/H602</f>
        <v>0</v>
      </c>
      <c r="L602" s="56">
        <f>F602/H602</f>
        <v>0</v>
      </c>
      <c r="M602" s="57">
        <f>G602/H602</f>
        <v>1</v>
      </c>
      <c r="N602" s="61" t="s">
        <v>13</v>
      </c>
    </row>
    <row r="603" spans="2:14" ht="15.75" customHeight="1" thickTop="1" thickBot="1" x14ac:dyDescent="0.3">
      <c r="B603" s="53" t="s">
        <v>32</v>
      </c>
      <c r="C603" s="54"/>
      <c r="D603" s="54"/>
      <c r="E603" s="54"/>
      <c r="F603" s="54"/>
      <c r="G603" s="54">
        <v>16</v>
      </c>
      <c r="H603" s="55">
        <f>SUM(C603:G603)</f>
        <v>16</v>
      </c>
      <c r="I603" s="56">
        <f>C603/H603</f>
        <v>0</v>
      </c>
      <c r="J603" s="56">
        <f>D603/H603</f>
        <v>0</v>
      </c>
      <c r="K603" s="56">
        <f>E603/H603</f>
        <v>0</v>
      </c>
      <c r="L603" s="56">
        <f>F603/H603</f>
        <v>0</v>
      </c>
      <c r="M603" s="57">
        <f>G603/H603</f>
        <v>1</v>
      </c>
      <c r="N603" s="61" t="s">
        <v>13</v>
      </c>
    </row>
    <row r="604" spans="2:14" ht="15.75" customHeight="1" thickTop="1" thickBot="1" x14ac:dyDescent="0.3">
      <c r="B604" s="62" t="s">
        <v>11</v>
      </c>
      <c r="C604" s="64"/>
      <c r="D604" s="64"/>
      <c r="E604" s="64"/>
      <c r="F604" s="64"/>
      <c r="G604" s="64"/>
      <c r="H604" s="64">
        <f>SUM(C604:G604)</f>
        <v>0</v>
      </c>
      <c r="I604" s="65" t="s">
        <v>13</v>
      </c>
      <c r="J604" s="65" t="s">
        <v>13</v>
      </c>
      <c r="K604" s="65" t="s">
        <v>13</v>
      </c>
      <c r="L604" s="65" t="s">
        <v>13</v>
      </c>
      <c r="M604" s="65" t="s">
        <v>13</v>
      </c>
      <c r="N604" s="65">
        <f>(M600+M601+M602+M603)/4</f>
        <v>1</v>
      </c>
    </row>
    <row r="605" spans="2:14" ht="15.75" customHeight="1" thickTop="1" thickBot="1" x14ac:dyDescent="0.3">
      <c r="B605" s="48" t="s">
        <v>33</v>
      </c>
      <c r="C605" s="49" t="s">
        <v>4</v>
      </c>
      <c r="D605" s="49" t="s">
        <v>5</v>
      </c>
      <c r="E605" s="49" t="s">
        <v>6</v>
      </c>
      <c r="F605" s="49" t="s">
        <v>7</v>
      </c>
      <c r="G605" s="49" t="s">
        <v>8</v>
      </c>
      <c r="H605" s="50" t="s">
        <v>9</v>
      </c>
      <c r="I605" s="49" t="s">
        <v>4</v>
      </c>
      <c r="J605" s="49" t="s">
        <v>5</v>
      </c>
      <c r="K605" s="49" t="s">
        <v>6</v>
      </c>
      <c r="L605" s="49" t="s">
        <v>7</v>
      </c>
      <c r="M605" s="67" t="s">
        <v>8</v>
      </c>
      <c r="N605" s="50" t="s">
        <v>9</v>
      </c>
    </row>
    <row r="606" spans="2:14" ht="15.75" customHeight="1" thickTop="1" thickBot="1" x14ac:dyDescent="0.3">
      <c r="B606" s="70" t="s">
        <v>34</v>
      </c>
      <c r="C606" s="71"/>
      <c r="D606" s="71"/>
      <c r="E606" s="71"/>
      <c r="F606" s="71"/>
      <c r="G606" s="96">
        <v>16</v>
      </c>
      <c r="H606" s="72">
        <f t="shared" ref="H606:H611" si="37">SUM(C606:G606)</f>
        <v>16</v>
      </c>
      <c r="I606" s="73">
        <f>C606/H606</f>
        <v>0</v>
      </c>
      <c r="J606" s="73">
        <f>D606/H606</f>
        <v>0</v>
      </c>
      <c r="K606" s="73">
        <f>E606/H606</f>
        <v>0</v>
      </c>
      <c r="L606" s="73">
        <f>F606/H606</f>
        <v>0</v>
      </c>
      <c r="M606" s="74">
        <f>G612/H606</f>
        <v>1</v>
      </c>
      <c r="N606" s="61" t="s">
        <v>13</v>
      </c>
    </row>
    <row r="607" spans="2:14" ht="15.75" customHeight="1" thickTop="1" thickBot="1" x14ac:dyDescent="0.3">
      <c r="B607" s="70" t="s">
        <v>35</v>
      </c>
      <c r="C607" s="71"/>
      <c r="D607" s="71"/>
      <c r="E607" s="71"/>
      <c r="F607" s="71"/>
      <c r="G607" s="96">
        <v>16</v>
      </c>
      <c r="H607" s="72">
        <f t="shared" si="37"/>
        <v>16</v>
      </c>
      <c r="I607" s="73">
        <f>C607/H607</f>
        <v>0</v>
      </c>
      <c r="J607" s="73">
        <f>D607/H607</f>
        <v>0</v>
      </c>
      <c r="K607" s="73">
        <f>E607/H607</f>
        <v>0</v>
      </c>
      <c r="L607" s="73">
        <f>F607/H607</f>
        <v>0</v>
      </c>
      <c r="M607" s="74">
        <f>G607/H607</f>
        <v>1</v>
      </c>
      <c r="N607" s="61" t="s">
        <v>13</v>
      </c>
    </row>
    <row r="608" spans="2:14" ht="15.75" customHeight="1" thickTop="1" thickBot="1" x14ac:dyDescent="0.3">
      <c r="B608" s="70" t="s">
        <v>36</v>
      </c>
      <c r="C608" s="71"/>
      <c r="D608" s="71"/>
      <c r="E608" s="71"/>
      <c r="F608" s="71"/>
      <c r="G608" s="96">
        <v>16</v>
      </c>
      <c r="H608" s="72">
        <f t="shared" si="37"/>
        <v>16</v>
      </c>
      <c r="I608" s="73">
        <f>C608/H608</f>
        <v>0</v>
      </c>
      <c r="J608" s="73">
        <f>D608/H608</f>
        <v>0</v>
      </c>
      <c r="K608" s="73">
        <f>E608/H608</f>
        <v>0</v>
      </c>
      <c r="L608" s="73">
        <f>F608/H608</f>
        <v>0</v>
      </c>
      <c r="M608" s="74">
        <f>G608/H608</f>
        <v>1</v>
      </c>
      <c r="N608" s="61" t="s">
        <v>13</v>
      </c>
    </row>
    <row r="609" spans="2:17" ht="15.75" customHeight="1" thickTop="1" thickBot="1" x14ac:dyDescent="0.3">
      <c r="B609" s="70" t="s">
        <v>37</v>
      </c>
      <c r="C609" s="71"/>
      <c r="D609" s="71"/>
      <c r="E609" s="71"/>
      <c r="F609" s="71"/>
      <c r="G609" s="96">
        <v>16</v>
      </c>
      <c r="H609" s="72">
        <f t="shared" si="37"/>
        <v>16</v>
      </c>
      <c r="I609" s="73">
        <f>C609/H609</f>
        <v>0</v>
      </c>
      <c r="J609" s="73">
        <f>D609/H609</f>
        <v>0</v>
      </c>
      <c r="K609" s="73">
        <f>E609/H609</f>
        <v>0</v>
      </c>
      <c r="L609" s="73">
        <f>F609/H609</f>
        <v>0</v>
      </c>
      <c r="M609" s="75">
        <f>G609/H609</f>
        <v>1</v>
      </c>
      <c r="N609" s="61" t="s">
        <v>13</v>
      </c>
    </row>
    <row r="610" spans="2:17" ht="15.75" customHeight="1" thickTop="1" thickBot="1" x14ac:dyDescent="0.3">
      <c r="B610" s="70" t="s">
        <v>38</v>
      </c>
      <c r="C610" s="71"/>
      <c r="D610" s="71"/>
      <c r="E610" s="71"/>
      <c r="F610" s="71"/>
      <c r="G610" s="96">
        <v>16</v>
      </c>
      <c r="H610" s="72">
        <f t="shared" si="37"/>
        <v>16</v>
      </c>
      <c r="I610" s="73"/>
      <c r="J610" s="73">
        <f>D610/H610</f>
        <v>0</v>
      </c>
      <c r="K610" s="73">
        <f>E610/H610</f>
        <v>0</v>
      </c>
      <c r="L610" s="73">
        <f>F610/H610</f>
        <v>0</v>
      </c>
      <c r="M610" s="76">
        <f>G610/H610</f>
        <v>1</v>
      </c>
      <c r="N610" s="77"/>
    </row>
    <row r="611" spans="2:17" ht="15.75" customHeight="1" thickTop="1" thickBot="1" x14ac:dyDescent="0.3">
      <c r="B611" s="78" t="s">
        <v>11</v>
      </c>
      <c r="C611" s="79"/>
      <c r="D611" s="79"/>
      <c r="E611" s="79"/>
      <c r="F611" s="79"/>
      <c r="G611" s="96">
        <v>16</v>
      </c>
      <c r="H611" s="72">
        <f t="shared" si="37"/>
        <v>16</v>
      </c>
      <c r="I611" s="80" t="s">
        <v>13</v>
      </c>
      <c r="J611" s="80" t="s">
        <v>13</v>
      </c>
      <c r="K611" s="80" t="s">
        <v>13</v>
      </c>
      <c r="L611" s="80" t="s">
        <v>13</v>
      </c>
      <c r="M611" s="80" t="s">
        <v>13</v>
      </c>
      <c r="N611" s="81">
        <f>(M606+M607+M608+M609+M610)/5</f>
        <v>1</v>
      </c>
    </row>
    <row r="612" spans="2:17" ht="15.75" customHeight="1" thickTop="1" thickBot="1" x14ac:dyDescent="0.3">
      <c r="B612" s="70" t="s">
        <v>41</v>
      </c>
      <c r="C612" s="71"/>
      <c r="D612" s="71"/>
      <c r="E612" s="71"/>
      <c r="F612" s="71"/>
      <c r="G612" s="71">
        <v>16</v>
      </c>
      <c r="H612" s="82">
        <f>SUM(C612:G612)</f>
        <v>16</v>
      </c>
      <c r="I612" s="83">
        <f>C612/H612</f>
        <v>0</v>
      </c>
      <c r="J612" s="83">
        <f>D612/H612</f>
        <v>0</v>
      </c>
      <c r="K612" s="83">
        <f>E612/H612</f>
        <v>0</v>
      </c>
      <c r="L612" s="83">
        <f>F612/H612</f>
        <v>0</v>
      </c>
      <c r="M612" s="84">
        <f>G612/H612</f>
        <v>1</v>
      </c>
      <c r="N612" s="61" t="s">
        <v>13</v>
      </c>
    </row>
    <row r="613" spans="2:17" ht="15.75" customHeight="1" thickTop="1" thickBot="1" x14ac:dyDescent="0.3">
      <c r="B613" s="62" t="s">
        <v>40</v>
      </c>
      <c r="C613" s="85" t="s">
        <v>13</v>
      </c>
      <c r="D613" s="85" t="s">
        <v>13</v>
      </c>
      <c r="E613" s="85"/>
      <c r="F613" s="85" t="s">
        <v>13</v>
      </c>
      <c r="G613" s="85" t="s">
        <v>13</v>
      </c>
      <c r="H613" s="85" t="s">
        <v>13</v>
      </c>
      <c r="I613" s="81" t="str">
        <f>I591</f>
        <v>-</v>
      </c>
      <c r="J613" s="81" t="s">
        <v>13</v>
      </c>
      <c r="K613" s="81" t="s">
        <v>13</v>
      </c>
      <c r="L613" s="81" t="s">
        <v>13</v>
      </c>
      <c r="M613" s="81" t="s">
        <v>13</v>
      </c>
      <c r="N613" s="81">
        <f>(N591+N598+N604+N611)/4</f>
        <v>1</v>
      </c>
    </row>
    <row r="614" spans="2:17" ht="15.75" customHeight="1" thickTop="1" thickBot="1" x14ac:dyDescent="0.3">
      <c r="B614" s="97" t="s">
        <v>63</v>
      </c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99"/>
    </row>
    <row r="615" spans="2:17" ht="15.75" customHeight="1" thickTop="1" x14ac:dyDescent="0.2">
      <c r="B615" s="100" t="s">
        <v>0</v>
      </c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2"/>
    </row>
    <row r="616" spans="2:17" ht="15.75" customHeight="1" thickBot="1" x14ac:dyDescent="0.25">
      <c r="B616" s="103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5"/>
    </row>
    <row r="617" spans="2:17" ht="15.75" customHeight="1" thickTop="1" thickBot="1" x14ac:dyDescent="0.3">
      <c r="B617" s="46" t="s">
        <v>1</v>
      </c>
      <c r="C617" s="97" t="s">
        <v>2</v>
      </c>
      <c r="D617" s="98"/>
      <c r="E617" s="98"/>
      <c r="F617" s="98"/>
      <c r="G617" s="98"/>
      <c r="H617" s="99"/>
      <c r="I617" s="97" t="s">
        <v>2</v>
      </c>
      <c r="J617" s="98"/>
      <c r="K617" s="98"/>
      <c r="L617" s="98"/>
      <c r="M617" s="98"/>
      <c r="N617" s="99"/>
    </row>
    <row r="618" spans="2:17" ht="15.75" customHeight="1" thickTop="1" thickBot="1" x14ac:dyDescent="0.3">
      <c r="B618" s="48" t="s">
        <v>3</v>
      </c>
      <c r="C618" s="49" t="s">
        <v>4</v>
      </c>
      <c r="D618" s="49" t="s">
        <v>5</v>
      </c>
      <c r="E618" s="49" t="s">
        <v>6</v>
      </c>
      <c r="F618" s="49" t="s">
        <v>7</v>
      </c>
      <c r="G618" s="49" t="s">
        <v>8</v>
      </c>
      <c r="H618" s="50" t="s">
        <v>9</v>
      </c>
      <c r="I618" s="49" t="s">
        <v>4</v>
      </c>
      <c r="J618" s="49" t="s">
        <v>5</v>
      </c>
      <c r="K618" s="49" t="s">
        <v>6</v>
      </c>
      <c r="L618" s="49" t="s">
        <v>7</v>
      </c>
      <c r="M618" s="49" t="s">
        <v>8</v>
      </c>
      <c r="N618" s="51" t="s">
        <v>9</v>
      </c>
      <c r="P618" s="49" t="s">
        <v>10</v>
      </c>
      <c r="Q618" s="49" t="s">
        <v>11</v>
      </c>
    </row>
    <row r="619" spans="2:17" ht="15.75" customHeight="1" thickTop="1" thickBot="1" x14ac:dyDescent="0.3">
      <c r="B619" s="53" t="s">
        <v>12</v>
      </c>
      <c r="C619" s="54"/>
      <c r="D619" s="54"/>
      <c r="E619" s="54"/>
      <c r="F619" s="54"/>
      <c r="G619" s="54">
        <v>23</v>
      </c>
      <c r="H619" s="55">
        <f>SUM(C619:G619)</f>
        <v>23</v>
      </c>
      <c r="I619" s="56">
        <f>C619/H619</f>
        <v>0</v>
      </c>
      <c r="J619" s="56">
        <f>D619/H619</f>
        <v>0</v>
      </c>
      <c r="K619" s="56">
        <f>E619/H619</f>
        <v>0</v>
      </c>
      <c r="L619" s="56">
        <f>F619/H619</f>
        <v>0</v>
      </c>
      <c r="M619" s="57">
        <f>G619/H619</f>
        <v>1</v>
      </c>
      <c r="N619" s="58" t="s">
        <v>13</v>
      </c>
      <c r="P619" s="59" t="s">
        <v>14</v>
      </c>
      <c r="Q619" s="60">
        <f>N623</f>
        <v>0.92391304347826086</v>
      </c>
    </row>
    <row r="620" spans="2:17" ht="15.75" customHeight="1" thickTop="1" thickBot="1" x14ac:dyDescent="0.3">
      <c r="B620" s="53" t="s">
        <v>15</v>
      </c>
      <c r="C620" s="54"/>
      <c r="D620" s="54"/>
      <c r="E620" s="54"/>
      <c r="F620" s="54">
        <v>1</v>
      </c>
      <c r="G620" s="54">
        <v>22</v>
      </c>
      <c r="H620" s="55">
        <f>SUM(C620:G620)</f>
        <v>23</v>
      </c>
      <c r="I620" s="56">
        <f>C620/H620</f>
        <v>0</v>
      </c>
      <c r="J620" s="56">
        <f>D620/H620</f>
        <v>0</v>
      </c>
      <c r="K620" s="56">
        <f>E620/H620</f>
        <v>0</v>
      </c>
      <c r="L620" s="56">
        <f>F620/H620</f>
        <v>4.3478260869565216E-2</v>
      </c>
      <c r="M620" s="57">
        <f>G620/H620</f>
        <v>0.95652173913043481</v>
      </c>
      <c r="N620" s="61" t="s">
        <v>13</v>
      </c>
      <c r="P620" s="59" t="s">
        <v>16</v>
      </c>
      <c r="Q620" s="60">
        <f>N630</f>
        <v>0.94782608695652171</v>
      </c>
    </row>
    <row r="621" spans="2:17" ht="15.75" customHeight="1" thickTop="1" thickBot="1" x14ac:dyDescent="0.3">
      <c r="B621" s="53" t="s">
        <v>17</v>
      </c>
      <c r="C621" s="54"/>
      <c r="D621" s="54"/>
      <c r="E621" s="54"/>
      <c r="F621" s="54">
        <v>6</v>
      </c>
      <c r="G621" s="54">
        <v>17</v>
      </c>
      <c r="H621" s="55">
        <f>SUM(C621:G621)</f>
        <v>23</v>
      </c>
      <c r="I621" s="56">
        <f>C621/H621</f>
        <v>0</v>
      </c>
      <c r="J621" s="56">
        <f>D621/H621</f>
        <v>0</v>
      </c>
      <c r="K621" s="56">
        <f>E621/H621</f>
        <v>0</v>
      </c>
      <c r="L621" s="56">
        <f>F621/H621</f>
        <v>0.2608695652173913</v>
      </c>
      <c r="M621" s="57">
        <f>G621/H621</f>
        <v>0.73913043478260865</v>
      </c>
      <c r="N621" s="61" t="s">
        <v>13</v>
      </c>
      <c r="P621" s="59" t="s">
        <v>18</v>
      </c>
      <c r="Q621" s="60">
        <f>N636</f>
        <v>0.92391304347826086</v>
      </c>
    </row>
    <row r="622" spans="2:17" ht="15.75" customHeight="1" thickTop="1" thickBot="1" x14ac:dyDescent="0.3">
      <c r="B622" s="53" t="s">
        <v>19</v>
      </c>
      <c r="C622" s="54"/>
      <c r="D622" s="54"/>
      <c r="E622" s="54"/>
      <c r="F622" s="54"/>
      <c r="G622" s="54">
        <v>23</v>
      </c>
      <c r="H622" s="55">
        <f>SUM(C622:G622)</f>
        <v>23</v>
      </c>
      <c r="I622" s="56">
        <f>C622/H622</f>
        <v>0</v>
      </c>
      <c r="J622" s="56">
        <f>D622/H622</f>
        <v>0</v>
      </c>
      <c r="K622" s="56">
        <f>E622/H622</f>
        <v>0</v>
      </c>
      <c r="L622" s="56">
        <f>F622/H622</f>
        <v>0</v>
      </c>
      <c r="M622" s="57">
        <f>G622/H622</f>
        <v>1</v>
      </c>
      <c r="N622" s="61" t="s">
        <v>13</v>
      </c>
      <c r="P622" s="59" t="s">
        <v>20</v>
      </c>
      <c r="Q622" s="60">
        <f>N643</f>
        <v>0.93913043478260883</v>
      </c>
    </row>
    <row r="623" spans="2:17" ht="15.75" customHeight="1" thickTop="1" thickBot="1" x14ac:dyDescent="0.3">
      <c r="B623" s="62" t="s">
        <v>21</v>
      </c>
      <c r="C623" s="63"/>
      <c r="D623" s="63"/>
      <c r="E623" s="63"/>
      <c r="F623" s="63"/>
      <c r="G623" s="63"/>
      <c r="H623" s="64">
        <f>SUM(C623:G623)</f>
        <v>0</v>
      </c>
      <c r="I623" s="63" t="s">
        <v>13</v>
      </c>
      <c r="J623" s="63" t="s">
        <v>13</v>
      </c>
      <c r="K623" s="63" t="s">
        <v>13</v>
      </c>
      <c r="L623" s="63" t="s">
        <v>13</v>
      </c>
      <c r="M623" s="61" t="s">
        <v>13</v>
      </c>
      <c r="N623" s="65">
        <f>(M619+M620+M621+M622)/4</f>
        <v>0.92391304347826086</v>
      </c>
      <c r="P623" s="59" t="s">
        <v>9</v>
      </c>
      <c r="Q623" s="66">
        <f>AVERAGE(Q619:Q622)</f>
        <v>0.93369565217391304</v>
      </c>
    </row>
    <row r="624" spans="2:17" ht="15.75" customHeight="1" thickTop="1" thickBot="1" x14ac:dyDescent="0.3">
      <c r="B624" s="48" t="s">
        <v>22</v>
      </c>
      <c r="C624" s="49" t="s">
        <v>4</v>
      </c>
      <c r="D624" s="49" t="s">
        <v>5</v>
      </c>
      <c r="E624" s="49" t="s">
        <v>6</v>
      </c>
      <c r="F624" s="49" t="s">
        <v>7</v>
      </c>
      <c r="G624" s="49" t="s">
        <v>8</v>
      </c>
      <c r="H624" s="50" t="s">
        <v>9</v>
      </c>
      <c r="I624" s="49" t="s">
        <v>4</v>
      </c>
      <c r="J624" s="49" t="s">
        <v>5</v>
      </c>
      <c r="K624" s="49" t="s">
        <v>6</v>
      </c>
      <c r="L624" s="49" t="s">
        <v>7</v>
      </c>
      <c r="M624" s="67" t="s">
        <v>8</v>
      </c>
      <c r="N624" s="50" t="s">
        <v>9</v>
      </c>
      <c r="Q624" s="90"/>
    </row>
    <row r="625" spans="2:14" ht="15.75" customHeight="1" thickTop="1" thickBot="1" x14ac:dyDescent="0.3">
      <c r="B625" s="53" t="s">
        <v>23</v>
      </c>
      <c r="C625" s="68"/>
      <c r="D625" s="68"/>
      <c r="E625" s="68"/>
      <c r="F625" s="68">
        <v>2</v>
      </c>
      <c r="G625" s="68">
        <v>21</v>
      </c>
      <c r="H625" s="55">
        <f t="shared" ref="H625:H630" si="38">SUM(C625:G625)</f>
        <v>23</v>
      </c>
      <c r="I625" s="56">
        <f>C625/H625</f>
        <v>0</v>
      </c>
      <c r="J625" s="56">
        <f>D625/H625</f>
        <v>0</v>
      </c>
      <c r="K625" s="56">
        <f>E625/H625</f>
        <v>0</v>
      </c>
      <c r="L625" s="56">
        <f>F625/H625</f>
        <v>8.6956521739130432E-2</v>
      </c>
      <c r="M625" s="57">
        <f>G625/H625</f>
        <v>0.91304347826086951</v>
      </c>
      <c r="N625" s="61" t="s">
        <v>13</v>
      </c>
    </row>
    <row r="626" spans="2:14" ht="15.75" customHeight="1" thickTop="1" thickBot="1" x14ac:dyDescent="0.3">
      <c r="B626" s="53" t="s">
        <v>24</v>
      </c>
      <c r="C626" s="68"/>
      <c r="D626" s="68"/>
      <c r="E626" s="68"/>
      <c r="F626" s="68">
        <v>3</v>
      </c>
      <c r="G626" s="68">
        <v>20</v>
      </c>
      <c r="H626" s="55">
        <f t="shared" si="38"/>
        <v>23</v>
      </c>
      <c r="I626" s="56">
        <f>C626/H626</f>
        <v>0</v>
      </c>
      <c r="J626" s="56">
        <f>D626/H626</f>
        <v>0</v>
      </c>
      <c r="K626" s="56">
        <f>E626/H626</f>
        <v>0</v>
      </c>
      <c r="L626" s="56">
        <f>F626/H626</f>
        <v>0.13043478260869565</v>
      </c>
      <c r="M626" s="57">
        <f>G626/H626</f>
        <v>0.86956521739130432</v>
      </c>
      <c r="N626" s="61" t="s">
        <v>13</v>
      </c>
    </row>
    <row r="627" spans="2:14" ht="15.75" customHeight="1" thickTop="1" thickBot="1" x14ac:dyDescent="0.3">
      <c r="B627" s="53" t="s">
        <v>25</v>
      </c>
      <c r="C627" s="68"/>
      <c r="D627" s="68"/>
      <c r="E627" s="68"/>
      <c r="F627" s="68"/>
      <c r="G627" s="68">
        <v>23</v>
      </c>
      <c r="H627" s="55">
        <f t="shared" si="38"/>
        <v>23</v>
      </c>
      <c r="I627" s="56">
        <f>C627/H627</f>
        <v>0</v>
      </c>
      <c r="J627" s="56">
        <f>D627/H627</f>
        <v>0</v>
      </c>
      <c r="K627" s="56">
        <f>E627/H627</f>
        <v>0</v>
      </c>
      <c r="L627" s="56">
        <f>F627/H627</f>
        <v>0</v>
      </c>
      <c r="M627" s="57">
        <f>G627/H627</f>
        <v>1</v>
      </c>
      <c r="N627" s="61" t="s">
        <v>13</v>
      </c>
    </row>
    <row r="628" spans="2:14" ht="15.75" customHeight="1" thickTop="1" thickBot="1" x14ac:dyDescent="0.3">
      <c r="B628" s="53" t="s">
        <v>26</v>
      </c>
      <c r="C628" s="68"/>
      <c r="D628" s="68"/>
      <c r="E628" s="68"/>
      <c r="F628" s="68">
        <v>1</v>
      </c>
      <c r="G628" s="68">
        <v>22</v>
      </c>
      <c r="H628" s="55">
        <f t="shared" si="38"/>
        <v>23</v>
      </c>
      <c r="I628" s="56">
        <f>C628/H628</f>
        <v>0</v>
      </c>
      <c r="J628" s="56">
        <f>D628/H628</f>
        <v>0</v>
      </c>
      <c r="K628" s="56">
        <f>E628/H628</f>
        <v>0</v>
      </c>
      <c r="L628" s="56">
        <f>F628/H628</f>
        <v>4.3478260869565216E-2</v>
      </c>
      <c r="M628" s="57">
        <f>G628/H628</f>
        <v>0.95652173913043481</v>
      </c>
      <c r="N628" s="61" t="s">
        <v>13</v>
      </c>
    </row>
    <row r="629" spans="2:14" ht="15.75" customHeight="1" thickTop="1" thickBot="1" x14ac:dyDescent="0.3">
      <c r="B629" s="53" t="s">
        <v>27</v>
      </c>
      <c r="C629" s="68"/>
      <c r="D629" s="68"/>
      <c r="E629" s="68"/>
      <c r="F629" s="68"/>
      <c r="G629" s="68">
        <v>23</v>
      </c>
      <c r="H629" s="55">
        <f t="shared" si="38"/>
        <v>23</v>
      </c>
      <c r="I629" s="56">
        <f>C629/H629</f>
        <v>0</v>
      </c>
      <c r="J629" s="56">
        <f>D629/H629</f>
        <v>0</v>
      </c>
      <c r="K629" s="56">
        <f>E629/H629</f>
        <v>0</v>
      </c>
      <c r="L629" s="56">
        <f>F629/H629</f>
        <v>0</v>
      </c>
      <c r="M629" s="57">
        <f>G629/H629</f>
        <v>1</v>
      </c>
      <c r="N629" s="61"/>
    </row>
    <row r="630" spans="2:14" ht="15.75" customHeight="1" thickTop="1" thickBot="1" x14ac:dyDescent="0.3">
      <c r="B630" s="62" t="s">
        <v>11</v>
      </c>
      <c r="C630" s="63"/>
      <c r="D630" s="63"/>
      <c r="E630" s="63"/>
      <c r="F630" s="63"/>
      <c r="G630" s="63"/>
      <c r="H630" s="64">
        <f t="shared" si="38"/>
        <v>0</v>
      </c>
      <c r="I630" s="69" t="s">
        <v>13</v>
      </c>
      <c r="J630" s="69" t="s">
        <v>13</v>
      </c>
      <c r="K630" s="69" t="s">
        <v>13</v>
      </c>
      <c r="L630" s="69" t="s">
        <v>13</v>
      </c>
      <c r="M630" s="69" t="s">
        <v>13</v>
      </c>
      <c r="N630" s="65">
        <f>(M625+M626+M627+M628+M629)/5</f>
        <v>0.94782608695652171</v>
      </c>
    </row>
    <row r="631" spans="2:14" ht="15.75" customHeight="1" thickTop="1" thickBot="1" x14ac:dyDescent="0.3">
      <c r="B631" s="48" t="s">
        <v>28</v>
      </c>
      <c r="C631" s="49" t="s">
        <v>4</v>
      </c>
      <c r="D631" s="49" t="s">
        <v>5</v>
      </c>
      <c r="E631" s="49" t="s">
        <v>6</v>
      </c>
      <c r="F631" s="49" t="s">
        <v>7</v>
      </c>
      <c r="G631" s="49" t="s">
        <v>8</v>
      </c>
      <c r="H631" s="50" t="s">
        <v>9</v>
      </c>
      <c r="I631" s="49" t="s">
        <v>4</v>
      </c>
      <c r="J631" s="49" t="s">
        <v>5</v>
      </c>
      <c r="K631" s="49" t="s">
        <v>6</v>
      </c>
      <c r="L631" s="49" t="s">
        <v>7</v>
      </c>
      <c r="M631" s="67" t="s">
        <v>8</v>
      </c>
      <c r="N631" s="50" t="s">
        <v>9</v>
      </c>
    </row>
    <row r="632" spans="2:14" ht="15.75" customHeight="1" thickTop="1" thickBot="1" x14ac:dyDescent="0.3">
      <c r="B632" s="53" t="s">
        <v>29</v>
      </c>
      <c r="C632" s="54"/>
      <c r="D632" s="54"/>
      <c r="E632" s="54"/>
      <c r="F632" s="54"/>
      <c r="G632" s="54">
        <v>23</v>
      </c>
      <c r="H632" s="55">
        <f>SUM(C632:G632)</f>
        <v>23</v>
      </c>
      <c r="I632" s="56">
        <f>C632/H632</f>
        <v>0</v>
      </c>
      <c r="J632" s="56">
        <f>D632/H632</f>
        <v>0</v>
      </c>
      <c r="K632" s="56">
        <f>E632/H632</f>
        <v>0</v>
      </c>
      <c r="L632" s="56">
        <f>F632/H632</f>
        <v>0</v>
      </c>
      <c r="M632" s="57">
        <f>G632/H632</f>
        <v>1</v>
      </c>
      <c r="N632" s="61" t="s">
        <v>13</v>
      </c>
    </row>
    <row r="633" spans="2:14" ht="15.75" customHeight="1" thickTop="1" thickBot="1" x14ac:dyDescent="0.3">
      <c r="B633" s="53" t="s">
        <v>30</v>
      </c>
      <c r="C633" s="54"/>
      <c r="D633" s="54"/>
      <c r="E633" s="54"/>
      <c r="F633" s="54">
        <v>1</v>
      </c>
      <c r="G633" s="54">
        <v>22</v>
      </c>
      <c r="H633" s="55">
        <f>SUM(C633:G633)</f>
        <v>23</v>
      </c>
      <c r="I633" s="56">
        <f>C633/H633</f>
        <v>0</v>
      </c>
      <c r="J633" s="56">
        <f>D633/H633</f>
        <v>0</v>
      </c>
      <c r="K633" s="56">
        <f>E633/H633</f>
        <v>0</v>
      </c>
      <c r="L633" s="56">
        <f>F633/H633</f>
        <v>4.3478260869565216E-2</v>
      </c>
      <c r="M633" s="57">
        <f>G633/H633</f>
        <v>0.95652173913043481</v>
      </c>
      <c r="N633" s="61" t="s">
        <v>13</v>
      </c>
    </row>
    <row r="634" spans="2:14" ht="15.75" customHeight="1" thickTop="1" thickBot="1" x14ac:dyDescent="0.3">
      <c r="B634" s="53" t="s">
        <v>31</v>
      </c>
      <c r="C634" s="54"/>
      <c r="D634" s="54"/>
      <c r="E634" s="54"/>
      <c r="F634" s="54">
        <v>6</v>
      </c>
      <c r="G634" s="54">
        <v>17</v>
      </c>
      <c r="H634" s="55">
        <f>SUM(C634:G634)</f>
        <v>23</v>
      </c>
      <c r="I634" s="56">
        <f>C634/H634</f>
        <v>0</v>
      </c>
      <c r="J634" s="56">
        <f>D634/H634</f>
        <v>0</v>
      </c>
      <c r="K634" s="56">
        <f>E634/H634</f>
        <v>0</v>
      </c>
      <c r="L634" s="56">
        <f>F634/H634</f>
        <v>0.2608695652173913</v>
      </c>
      <c r="M634" s="57">
        <f>G634/H634</f>
        <v>0.73913043478260865</v>
      </c>
      <c r="N634" s="61" t="s">
        <v>13</v>
      </c>
    </row>
    <row r="635" spans="2:14" ht="15.75" customHeight="1" thickTop="1" thickBot="1" x14ac:dyDescent="0.3">
      <c r="B635" s="53" t="s">
        <v>32</v>
      </c>
      <c r="C635" s="54"/>
      <c r="D635" s="54"/>
      <c r="E635" s="54"/>
      <c r="F635" s="54"/>
      <c r="G635" s="54">
        <v>23</v>
      </c>
      <c r="H635" s="55">
        <f>SUM(C635:G635)</f>
        <v>23</v>
      </c>
      <c r="I635" s="56">
        <f>C635/H635</f>
        <v>0</v>
      </c>
      <c r="J635" s="56">
        <f>D635/H635</f>
        <v>0</v>
      </c>
      <c r="K635" s="56">
        <f>E635/H635</f>
        <v>0</v>
      </c>
      <c r="L635" s="56">
        <f>F635/H635</f>
        <v>0</v>
      </c>
      <c r="M635" s="57">
        <f>G635/H635</f>
        <v>1</v>
      </c>
      <c r="N635" s="61" t="s">
        <v>13</v>
      </c>
    </row>
    <row r="636" spans="2:14" ht="15.75" customHeight="1" thickTop="1" thickBot="1" x14ac:dyDescent="0.3">
      <c r="B636" s="62" t="s">
        <v>11</v>
      </c>
      <c r="C636" s="64"/>
      <c r="D636" s="64"/>
      <c r="E636" s="64"/>
      <c r="F636" s="64"/>
      <c r="G636" s="54"/>
      <c r="H636" s="64">
        <f>SUM(C636:G636)</f>
        <v>0</v>
      </c>
      <c r="I636" s="65" t="s">
        <v>13</v>
      </c>
      <c r="J636" s="65" t="s">
        <v>13</v>
      </c>
      <c r="K636" s="65" t="s">
        <v>13</v>
      </c>
      <c r="L636" s="65" t="s">
        <v>13</v>
      </c>
      <c r="M636" s="65" t="s">
        <v>13</v>
      </c>
      <c r="N636" s="65">
        <f>(M632+M633+M634+M635)/4</f>
        <v>0.92391304347826086</v>
      </c>
    </row>
    <row r="637" spans="2:14" ht="15.75" customHeight="1" thickTop="1" thickBot="1" x14ac:dyDescent="0.3">
      <c r="B637" s="48" t="s">
        <v>33</v>
      </c>
      <c r="C637" s="49" t="s">
        <v>4</v>
      </c>
      <c r="D637" s="49" t="s">
        <v>5</v>
      </c>
      <c r="E637" s="49" t="s">
        <v>6</v>
      </c>
      <c r="F637" s="49" t="s">
        <v>7</v>
      </c>
      <c r="G637" s="49" t="s">
        <v>8</v>
      </c>
      <c r="H637" s="50" t="s">
        <v>9</v>
      </c>
      <c r="I637" s="49" t="s">
        <v>4</v>
      </c>
      <c r="J637" s="49" t="s">
        <v>5</v>
      </c>
      <c r="K637" s="49" t="s">
        <v>6</v>
      </c>
      <c r="L637" s="49" t="s">
        <v>7</v>
      </c>
      <c r="M637" s="67" t="s">
        <v>8</v>
      </c>
      <c r="N637" s="50" t="s">
        <v>9</v>
      </c>
    </row>
    <row r="638" spans="2:14" ht="15.75" customHeight="1" thickTop="1" thickBot="1" x14ac:dyDescent="0.3">
      <c r="B638" s="70" t="s">
        <v>34</v>
      </c>
      <c r="C638" s="71"/>
      <c r="D638" s="71"/>
      <c r="E638" s="71"/>
      <c r="F638" s="71">
        <v>2</v>
      </c>
      <c r="G638" s="71">
        <v>21</v>
      </c>
      <c r="H638" s="72">
        <f t="shared" ref="H638:H644" si="39">SUM(C638:G638)</f>
        <v>23</v>
      </c>
      <c r="I638" s="73">
        <f>C638/H638</f>
        <v>0</v>
      </c>
      <c r="J638" s="73">
        <f>D638/H638</f>
        <v>0</v>
      </c>
      <c r="K638" s="73">
        <f>E638/H638</f>
        <v>0</v>
      </c>
      <c r="L638" s="73">
        <f>F638/H638</f>
        <v>8.6956521739130432E-2</v>
      </c>
      <c r="M638" s="74">
        <f>G638/H638</f>
        <v>0.91304347826086951</v>
      </c>
      <c r="N638" s="61" t="s">
        <v>13</v>
      </c>
    </row>
    <row r="639" spans="2:14" ht="15.75" customHeight="1" thickTop="1" thickBot="1" x14ac:dyDescent="0.3">
      <c r="B639" s="70" t="s">
        <v>35</v>
      </c>
      <c r="C639" s="71"/>
      <c r="D639" s="71"/>
      <c r="E639" s="71"/>
      <c r="F639" s="71">
        <v>1</v>
      </c>
      <c r="G639" s="71">
        <v>22</v>
      </c>
      <c r="H639" s="72">
        <f t="shared" si="39"/>
        <v>23</v>
      </c>
      <c r="I639" s="73">
        <f>C639/H639</f>
        <v>0</v>
      </c>
      <c r="J639" s="73">
        <f>D639/H639</f>
        <v>0</v>
      </c>
      <c r="K639" s="73">
        <f>E639/H639</f>
        <v>0</v>
      </c>
      <c r="L639" s="73">
        <f>F639/H639</f>
        <v>4.3478260869565216E-2</v>
      </c>
      <c r="M639" s="74">
        <f>G639/H639</f>
        <v>0.95652173913043481</v>
      </c>
      <c r="N639" s="61" t="s">
        <v>13</v>
      </c>
    </row>
    <row r="640" spans="2:14" ht="15.75" customHeight="1" thickTop="1" thickBot="1" x14ac:dyDescent="0.3">
      <c r="B640" s="70" t="s">
        <v>36</v>
      </c>
      <c r="C640" s="71"/>
      <c r="D640" s="71"/>
      <c r="E640" s="71"/>
      <c r="F640" s="71">
        <v>1</v>
      </c>
      <c r="G640" s="71">
        <v>22</v>
      </c>
      <c r="H640" s="72">
        <f t="shared" si="39"/>
        <v>23</v>
      </c>
      <c r="I640" s="73">
        <f>C640/H640</f>
        <v>0</v>
      </c>
      <c r="J640" s="73">
        <f>D640/H640</f>
        <v>0</v>
      </c>
      <c r="K640" s="73">
        <f>E640/H640</f>
        <v>0</v>
      </c>
      <c r="L640" s="73">
        <f>F640/H640</f>
        <v>4.3478260869565216E-2</v>
      </c>
      <c r="M640" s="74">
        <f>G640/H640</f>
        <v>0.95652173913043481</v>
      </c>
      <c r="N640" s="61" t="s">
        <v>13</v>
      </c>
    </row>
    <row r="641" spans="2:17" ht="15.75" customHeight="1" thickTop="1" thickBot="1" x14ac:dyDescent="0.3">
      <c r="B641" s="70" t="s">
        <v>37</v>
      </c>
      <c r="C641" s="71"/>
      <c r="D641" s="71"/>
      <c r="E641" s="71"/>
      <c r="F641" s="71">
        <v>2</v>
      </c>
      <c r="G641" s="71">
        <v>21</v>
      </c>
      <c r="H641" s="72">
        <f t="shared" si="39"/>
        <v>23</v>
      </c>
      <c r="I641" s="73">
        <f>C641/H641</f>
        <v>0</v>
      </c>
      <c r="J641" s="73">
        <f>D641/H641</f>
        <v>0</v>
      </c>
      <c r="K641" s="73">
        <f>E641/H641</f>
        <v>0</v>
      </c>
      <c r="L641" s="73">
        <f>F641/H641</f>
        <v>8.6956521739130432E-2</v>
      </c>
      <c r="M641" s="75">
        <f>G641/H641</f>
        <v>0.91304347826086951</v>
      </c>
      <c r="N641" s="61" t="s">
        <v>13</v>
      </c>
    </row>
    <row r="642" spans="2:17" ht="15.75" customHeight="1" thickTop="1" thickBot="1" x14ac:dyDescent="0.3">
      <c r="B642" s="70" t="s">
        <v>38</v>
      </c>
      <c r="C642" s="71"/>
      <c r="D642" s="71"/>
      <c r="E642" s="71"/>
      <c r="F642" s="71">
        <v>1</v>
      </c>
      <c r="G642" s="71">
        <v>22</v>
      </c>
      <c r="H642" s="72">
        <f t="shared" si="39"/>
        <v>23</v>
      </c>
      <c r="I642" s="73"/>
      <c r="J642" s="73">
        <f>D642/H642</f>
        <v>0</v>
      </c>
      <c r="K642" s="73">
        <f>E642/H642</f>
        <v>0</v>
      </c>
      <c r="L642" s="73">
        <f>F642/H642</f>
        <v>4.3478260869565216E-2</v>
      </c>
      <c r="M642" s="76">
        <f>G642/H642</f>
        <v>0.95652173913043481</v>
      </c>
      <c r="N642" s="77"/>
    </row>
    <row r="643" spans="2:17" ht="15.75" customHeight="1" thickTop="1" thickBot="1" x14ac:dyDescent="0.3">
      <c r="B643" s="78" t="s">
        <v>11</v>
      </c>
      <c r="C643" s="79"/>
      <c r="D643" s="79"/>
      <c r="E643" s="79"/>
      <c r="F643" s="79"/>
      <c r="G643" s="79"/>
      <c r="H643" s="72">
        <f t="shared" si="39"/>
        <v>0</v>
      </c>
      <c r="I643" s="80" t="s">
        <v>13</v>
      </c>
      <c r="J643" s="80" t="s">
        <v>13</v>
      </c>
      <c r="K643" s="80" t="s">
        <v>13</v>
      </c>
      <c r="L643" s="80" t="s">
        <v>13</v>
      </c>
      <c r="M643" s="80" t="s">
        <v>13</v>
      </c>
      <c r="N643" s="81">
        <f>(M638+M639+M640+M641+M642)/5</f>
        <v>0.93913043478260883</v>
      </c>
    </row>
    <row r="644" spans="2:17" ht="15.75" customHeight="1" thickTop="1" thickBot="1" x14ac:dyDescent="0.3">
      <c r="B644" s="70" t="s">
        <v>41</v>
      </c>
      <c r="C644" s="71"/>
      <c r="D644" s="71"/>
      <c r="E644" s="71"/>
      <c r="F644" s="71">
        <v>1</v>
      </c>
      <c r="G644" s="71">
        <v>22</v>
      </c>
      <c r="H644" s="82">
        <f t="shared" si="39"/>
        <v>23</v>
      </c>
      <c r="I644" s="83">
        <f>C644/H644</f>
        <v>0</v>
      </c>
      <c r="J644" s="83">
        <f>D644/H644</f>
        <v>0</v>
      </c>
      <c r="K644" s="83">
        <f>E644/H644</f>
        <v>0</v>
      </c>
      <c r="L644" s="83">
        <f>F644/H644</f>
        <v>4.3478260869565216E-2</v>
      </c>
      <c r="M644" s="84">
        <f>G644/H644</f>
        <v>0.95652173913043481</v>
      </c>
      <c r="N644" s="61" t="s">
        <v>13</v>
      </c>
    </row>
    <row r="645" spans="2:17" ht="15.75" customHeight="1" thickTop="1" thickBot="1" x14ac:dyDescent="0.3">
      <c r="B645" s="97" t="s">
        <v>64</v>
      </c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9"/>
    </row>
    <row r="646" spans="2:17" ht="15.75" customHeight="1" thickTop="1" x14ac:dyDescent="0.2">
      <c r="B646" s="100" t="s">
        <v>0</v>
      </c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2"/>
    </row>
    <row r="647" spans="2:17" ht="15.75" customHeight="1" thickBot="1" x14ac:dyDescent="0.25">
      <c r="B647" s="103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5"/>
    </row>
    <row r="648" spans="2:17" ht="15.75" customHeight="1" thickTop="1" thickBot="1" x14ac:dyDescent="0.3">
      <c r="B648" s="46" t="s">
        <v>1</v>
      </c>
      <c r="C648" s="97" t="s">
        <v>2</v>
      </c>
      <c r="D648" s="98"/>
      <c r="E648" s="98"/>
      <c r="F648" s="98"/>
      <c r="G648" s="98"/>
      <c r="H648" s="99"/>
      <c r="I648" s="97" t="s">
        <v>2</v>
      </c>
      <c r="J648" s="98"/>
      <c r="K648" s="98"/>
      <c r="L648" s="98"/>
      <c r="M648" s="98"/>
      <c r="N648" s="99"/>
    </row>
    <row r="649" spans="2:17" ht="15.75" customHeight="1" thickTop="1" thickBot="1" x14ac:dyDescent="0.3">
      <c r="B649" s="48" t="s">
        <v>3</v>
      </c>
      <c r="C649" s="49" t="s">
        <v>4</v>
      </c>
      <c r="D649" s="49" t="s">
        <v>5</v>
      </c>
      <c r="E649" s="49" t="s">
        <v>6</v>
      </c>
      <c r="F649" s="49" t="s">
        <v>7</v>
      </c>
      <c r="G649" s="49" t="s">
        <v>8</v>
      </c>
      <c r="H649" s="50" t="s">
        <v>9</v>
      </c>
      <c r="I649" s="49" t="s">
        <v>4</v>
      </c>
      <c r="J649" s="49" t="s">
        <v>5</v>
      </c>
      <c r="K649" s="49" t="s">
        <v>6</v>
      </c>
      <c r="L649" s="49" t="s">
        <v>7</v>
      </c>
      <c r="M649" s="49" t="s">
        <v>8</v>
      </c>
      <c r="N649" s="51" t="s">
        <v>9</v>
      </c>
      <c r="P649" s="49" t="s">
        <v>10</v>
      </c>
      <c r="Q649" s="49" t="s">
        <v>11</v>
      </c>
    </row>
    <row r="650" spans="2:17" ht="15.75" customHeight="1" thickTop="1" thickBot="1" x14ac:dyDescent="0.3">
      <c r="B650" s="53" t="s">
        <v>12</v>
      </c>
      <c r="C650" s="54"/>
      <c r="D650" s="54"/>
      <c r="E650" s="54"/>
      <c r="F650" s="54"/>
      <c r="G650" s="54">
        <v>9</v>
      </c>
      <c r="H650" s="55">
        <f>SUM(C650:G650)</f>
        <v>9</v>
      </c>
      <c r="I650" s="56">
        <f>C650/H650</f>
        <v>0</v>
      </c>
      <c r="J650" s="56">
        <f>D650/H650</f>
        <v>0</v>
      </c>
      <c r="K650" s="56">
        <f>E650/H650</f>
        <v>0</v>
      </c>
      <c r="L650" s="56">
        <f>F650/H650</f>
        <v>0</v>
      </c>
      <c r="M650" s="57">
        <f>G650/H650</f>
        <v>1</v>
      </c>
      <c r="N650" s="58" t="s">
        <v>13</v>
      </c>
      <c r="P650" s="59" t="s">
        <v>14</v>
      </c>
      <c r="Q650" s="60">
        <f>N654</f>
        <v>0.95</v>
      </c>
    </row>
    <row r="651" spans="2:17" ht="15.75" customHeight="1" thickTop="1" thickBot="1" x14ac:dyDescent="0.3">
      <c r="B651" s="53" t="s">
        <v>15</v>
      </c>
      <c r="C651" s="54"/>
      <c r="D651" s="54"/>
      <c r="E651" s="54"/>
      <c r="F651" s="54">
        <v>1</v>
      </c>
      <c r="G651" s="54">
        <v>9</v>
      </c>
      <c r="H651" s="55">
        <f>SUM(C651:G651)</f>
        <v>10</v>
      </c>
      <c r="I651" s="56">
        <f>C651/H651</f>
        <v>0</v>
      </c>
      <c r="J651" s="56">
        <f>D651/H651</f>
        <v>0</v>
      </c>
      <c r="K651" s="56">
        <f>E651/H651</f>
        <v>0</v>
      </c>
      <c r="L651" s="56">
        <f>F651/H651</f>
        <v>0.1</v>
      </c>
      <c r="M651" s="57">
        <f>G651/H651</f>
        <v>0.9</v>
      </c>
      <c r="N651" s="61" t="s">
        <v>13</v>
      </c>
      <c r="P651" s="59" t="s">
        <v>16</v>
      </c>
      <c r="Q651" s="60">
        <f>N661</f>
        <v>0.96363636363636362</v>
      </c>
    </row>
    <row r="652" spans="2:17" ht="15.75" customHeight="1" thickTop="1" thickBot="1" x14ac:dyDescent="0.3">
      <c r="B652" s="53" t="s">
        <v>17</v>
      </c>
      <c r="C652" s="54"/>
      <c r="D652" s="54"/>
      <c r="E652" s="54"/>
      <c r="F652" s="54"/>
      <c r="G652" s="54">
        <v>9</v>
      </c>
      <c r="H652" s="55">
        <f>SUM(C652:G652)</f>
        <v>9</v>
      </c>
      <c r="I652" s="56">
        <f>C652/H652</f>
        <v>0</v>
      </c>
      <c r="J652" s="56">
        <f>D652/H652</f>
        <v>0</v>
      </c>
      <c r="K652" s="56">
        <f>E652/H652</f>
        <v>0</v>
      </c>
      <c r="L652" s="56">
        <f>F652/H652</f>
        <v>0</v>
      </c>
      <c r="M652" s="57">
        <f>G652/H652</f>
        <v>1</v>
      </c>
      <c r="N652" s="61" t="s">
        <v>13</v>
      </c>
      <c r="P652" s="59" t="s">
        <v>18</v>
      </c>
      <c r="Q652" s="60">
        <f>N667</f>
        <v>0.89015151515151514</v>
      </c>
    </row>
    <row r="653" spans="2:17" ht="15.75" customHeight="1" thickTop="1" thickBot="1" x14ac:dyDescent="0.3">
      <c r="B653" s="53" t="s">
        <v>19</v>
      </c>
      <c r="C653" s="54"/>
      <c r="D653" s="54"/>
      <c r="E653" s="54"/>
      <c r="F653" s="54">
        <v>1</v>
      </c>
      <c r="G653" s="54">
        <v>9</v>
      </c>
      <c r="H653" s="55">
        <f>SUM(C653:G653)</f>
        <v>10</v>
      </c>
      <c r="I653" s="56">
        <f>C653/H653</f>
        <v>0</v>
      </c>
      <c r="J653" s="56">
        <f>D653/H653</f>
        <v>0</v>
      </c>
      <c r="K653" s="56">
        <f>E653/H653</f>
        <v>0</v>
      </c>
      <c r="L653" s="56">
        <f>F653/H653</f>
        <v>0.1</v>
      </c>
      <c r="M653" s="57">
        <f>G653/H653</f>
        <v>0.9</v>
      </c>
      <c r="N653" s="61" t="s">
        <v>13</v>
      </c>
      <c r="P653" s="59" t="s">
        <v>20</v>
      </c>
      <c r="Q653" s="60">
        <f>N674</f>
        <v>0.90909090909090895</v>
      </c>
    </row>
    <row r="654" spans="2:17" ht="15.75" customHeight="1" thickTop="1" thickBot="1" x14ac:dyDescent="0.3">
      <c r="B654" s="62" t="s">
        <v>21</v>
      </c>
      <c r="C654" s="63"/>
      <c r="D654" s="63"/>
      <c r="E654" s="63"/>
      <c r="F654" s="63"/>
      <c r="G654" s="63"/>
      <c r="H654" s="64">
        <f>SUM(C654:G654)</f>
        <v>0</v>
      </c>
      <c r="I654" s="63" t="s">
        <v>13</v>
      </c>
      <c r="J654" s="63" t="s">
        <v>13</v>
      </c>
      <c r="K654" s="63" t="s">
        <v>13</v>
      </c>
      <c r="L654" s="63" t="s">
        <v>13</v>
      </c>
      <c r="M654" s="61" t="s">
        <v>13</v>
      </c>
      <c r="N654" s="65">
        <f>(M650+M651+M652+M653)/4</f>
        <v>0.95</v>
      </c>
      <c r="P654" s="59" t="s">
        <v>9</v>
      </c>
      <c r="Q654" s="66">
        <f>AVERAGE(Q650:Q653)</f>
        <v>0.92821969696969697</v>
      </c>
    </row>
    <row r="655" spans="2:17" ht="15.75" customHeight="1" thickTop="1" thickBot="1" x14ac:dyDescent="0.3">
      <c r="B655" s="48" t="s">
        <v>22</v>
      </c>
      <c r="C655" s="49" t="s">
        <v>4</v>
      </c>
      <c r="D655" s="49" t="s">
        <v>5</v>
      </c>
      <c r="E655" s="49" t="s">
        <v>6</v>
      </c>
      <c r="F655" s="49" t="s">
        <v>7</v>
      </c>
      <c r="G655" s="49" t="s">
        <v>8</v>
      </c>
      <c r="H655" s="50" t="s">
        <v>9</v>
      </c>
      <c r="I655" s="49" t="s">
        <v>4</v>
      </c>
      <c r="J655" s="49" t="s">
        <v>5</v>
      </c>
      <c r="K655" s="49" t="s">
        <v>6</v>
      </c>
      <c r="L655" s="49" t="s">
        <v>7</v>
      </c>
      <c r="M655" s="67" t="s">
        <v>8</v>
      </c>
      <c r="N655" s="50" t="s">
        <v>9</v>
      </c>
    </row>
    <row r="656" spans="2:17" ht="15.75" customHeight="1" thickTop="1" thickBot="1" x14ac:dyDescent="0.3">
      <c r="B656" s="53" t="s">
        <v>23</v>
      </c>
      <c r="C656" s="68"/>
      <c r="D656" s="68"/>
      <c r="E656" s="68"/>
      <c r="F656" s="68">
        <v>1</v>
      </c>
      <c r="G656" s="68">
        <v>10</v>
      </c>
      <c r="H656" s="55">
        <f t="shared" ref="H656:H661" si="40">SUM(C656:G656)</f>
        <v>11</v>
      </c>
      <c r="I656" s="56">
        <f>C656/H656</f>
        <v>0</v>
      </c>
      <c r="J656" s="56">
        <f>D656/H656</f>
        <v>0</v>
      </c>
      <c r="K656" s="56">
        <f>E656/H656</f>
        <v>0</v>
      </c>
      <c r="L656" s="56">
        <f>F656/H656</f>
        <v>9.0909090909090912E-2</v>
      </c>
      <c r="M656" s="57">
        <f>G656/H656</f>
        <v>0.90909090909090906</v>
      </c>
      <c r="N656" s="61" t="s">
        <v>13</v>
      </c>
    </row>
    <row r="657" spans="2:14" ht="15.75" customHeight="1" thickTop="1" thickBot="1" x14ac:dyDescent="0.3">
      <c r="B657" s="53" t="s">
        <v>24</v>
      </c>
      <c r="C657" s="68"/>
      <c r="D657" s="68"/>
      <c r="E657" s="68"/>
      <c r="F657" s="68"/>
      <c r="G657" s="68">
        <v>10</v>
      </c>
      <c r="H657" s="55">
        <f t="shared" si="40"/>
        <v>10</v>
      </c>
      <c r="I657" s="56">
        <f>C657/H657</f>
        <v>0</v>
      </c>
      <c r="J657" s="56">
        <f>D657/H657</f>
        <v>0</v>
      </c>
      <c r="K657" s="56">
        <f>E657/H657</f>
        <v>0</v>
      </c>
      <c r="L657" s="56">
        <f>F657/H657</f>
        <v>0</v>
      </c>
      <c r="M657" s="57">
        <f>G657/H657</f>
        <v>1</v>
      </c>
      <c r="N657" s="61" t="s">
        <v>13</v>
      </c>
    </row>
    <row r="658" spans="2:14" ht="15.75" customHeight="1" thickTop="1" thickBot="1" x14ac:dyDescent="0.3">
      <c r="B658" s="53" t="s">
        <v>25</v>
      </c>
      <c r="C658" s="68"/>
      <c r="D658" s="68"/>
      <c r="E658" s="68"/>
      <c r="F658" s="68"/>
      <c r="G658" s="68">
        <v>10</v>
      </c>
      <c r="H658" s="55">
        <f t="shared" si="40"/>
        <v>10</v>
      </c>
      <c r="I658" s="56">
        <f>C658/H658</f>
        <v>0</v>
      </c>
      <c r="J658" s="56">
        <f>D658/H658</f>
        <v>0</v>
      </c>
      <c r="K658" s="56">
        <f>E658/H658</f>
        <v>0</v>
      </c>
      <c r="L658" s="56">
        <f>F658/H658</f>
        <v>0</v>
      </c>
      <c r="M658" s="57">
        <f>G658/H658</f>
        <v>1</v>
      </c>
      <c r="N658" s="61" t="s">
        <v>13</v>
      </c>
    </row>
    <row r="659" spans="2:14" ht="15.75" customHeight="1" thickTop="1" thickBot="1" x14ac:dyDescent="0.3">
      <c r="B659" s="53" t="s">
        <v>26</v>
      </c>
      <c r="C659" s="68"/>
      <c r="D659" s="68"/>
      <c r="E659" s="68"/>
      <c r="F659" s="68"/>
      <c r="G659" s="68">
        <v>10</v>
      </c>
      <c r="H659" s="55">
        <f t="shared" si="40"/>
        <v>10</v>
      </c>
      <c r="I659" s="56">
        <f>C659/H659</f>
        <v>0</v>
      </c>
      <c r="J659" s="56">
        <f>D659/H659</f>
        <v>0</v>
      </c>
      <c r="K659" s="56">
        <f>E659/H659</f>
        <v>0</v>
      </c>
      <c r="L659" s="56">
        <f>F659/H659</f>
        <v>0</v>
      </c>
      <c r="M659" s="57">
        <f>G659/H659</f>
        <v>1</v>
      </c>
      <c r="N659" s="61" t="s">
        <v>13</v>
      </c>
    </row>
    <row r="660" spans="2:14" ht="15.75" customHeight="1" thickTop="1" thickBot="1" x14ac:dyDescent="0.3">
      <c r="B660" s="53" t="s">
        <v>27</v>
      </c>
      <c r="C660" s="68"/>
      <c r="D660" s="68"/>
      <c r="E660" s="68"/>
      <c r="F660" s="68">
        <v>1</v>
      </c>
      <c r="G660" s="68">
        <v>10</v>
      </c>
      <c r="H660" s="55">
        <f t="shared" si="40"/>
        <v>11</v>
      </c>
      <c r="I660" s="56">
        <f>C660/H660</f>
        <v>0</v>
      </c>
      <c r="J660" s="56">
        <f>D660/H660</f>
        <v>0</v>
      </c>
      <c r="K660" s="56">
        <f>E660/H660</f>
        <v>0</v>
      </c>
      <c r="L660" s="56">
        <f>F660/H660</f>
        <v>9.0909090909090912E-2</v>
      </c>
      <c r="M660" s="57">
        <f>G660/H660</f>
        <v>0.90909090909090906</v>
      </c>
      <c r="N660" s="61"/>
    </row>
    <row r="661" spans="2:14" ht="15.75" customHeight="1" thickTop="1" thickBot="1" x14ac:dyDescent="0.3">
      <c r="B661" s="62" t="s">
        <v>11</v>
      </c>
      <c r="C661" s="63"/>
      <c r="D661" s="63"/>
      <c r="E661" s="63"/>
      <c r="F661" s="63"/>
      <c r="G661" s="63"/>
      <c r="H661" s="64">
        <f t="shared" si="40"/>
        <v>0</v>
      </c>
      <c r="I661" s="69" t="s">
        <v>13</v>
      </c>
      <c r="J661" s="69" t="s">
        <v>13</v>
      </c>
      <c r="K661" s="69" t="s">
        <v>13</v>
      </c>
      <c r="L661" s="69" t="s">
        <v>13</v>
      </c>
      <c r="M661" s="69" t="s">
        <v>13</v>
      </c>
      <c r="N661" s="65">
        <f>(M656+M657+M658+M659+M660)/5</f>
        <v>0.96363636363636362</v>
      </c>
    </row>
    <row r="662" spans="2:14" ht="15.75" customHeight="1" thickTop="1" thickBot="1" x14ac:dyDescent="0.3">
      <c r="B662" s="48" t="s">
        <v>28</v>
      </c>
      <c r="C662" s="49" t="s">
        <v>4</v>
      </c>
      <c r="D662" s="49" t="s">
        <v>5</v>
      </c>
      <c r="E662" s="49" t="s">
        <v>6</v>
      </c>
      <c r="F662" s="49" t="s">
        <v>7</v>
      </c>
      <c r="G662" s="49" t="s">
        <v>8</v>
      </c>
      <c r="H662" s="50" t="s">
        <v>9</v>
      </c>
      <c r="I662" s="49" t="s">
        <v>4</v>
      </c>
      <c r="J662" s="49" t="s">
        <v>5</v>
      </c>
      <c r="K662" s="49" t="s">
        <v>6</v>
      </c>
      <c r="L662" s="49" t="s">
        <v>7</v>
      </c>
      <c r="M662" s="67" t="s">
        <v>8</v>
      </c>
      <c r="N662" s="50" t="s">
        <v>9</v>
      </c>
    </row>
    <row r="663" spans="2:14" ht="15.75" customHeight="1" thickTop="1" thickBot="1" x14ac:dyDescent="0.3">
      <c r="B663" s="53" t="s">
        <v>29</v>
      </c>
      <c r="C663" s="54"/>
      <c r="D663" s="54"/>
      <c r="E663" s="54"/>
      <c r="F663" s="54">
        <v>1</v>
      </c>
      <c r="G663" s="54">
        <v>10</v>
      </c>
      <c r="H663" s="55">
        <f>SUM(C663:G663)</f>
        <v>11</v>
      </c>
      <c r="I663" s="56">
        <f>C663/H663</f>
        <v>0</v>
      </c>
      <c r="J663" s="56">
        <f>D663/H663</f>
        <v>0</v>
      </c>
      <c r="K663" s="56">
        <f>E663/H663</f>
        <v>0</v>
      </c>
      <c r="L663" s="56">
        <f>F663/H663</f>
        <v>9.0909090909090912E-2</v>
      </c>
      <c r="M663" s="57">
        <f>G663/H663</f>
        <v>0.90909090909090906</v>
      </c>
      <c r="N663" s="61" t="s">
        <v>13</v>
      </c>
    </row>
    <row r="664" spans="2:14" ht="15.75" customHeight="1" thickTop="1" thickBot="1" x14ac:dyDescent="0.3">
      <c r="B664" s="53" t="s">
        <v>30</v>
      </c>
      <c r="C664" s="54"/>
      <c r="D664" s="54"/>
      <c r="E664" s="54"/>
      <c r="F664" s="54">
        <v>1</v>
      </c>
      <c r="G664" s="54">
        <v>10</v>
      </c>
      <c r="H664" s="55">
        <f>SUM(C664:G664)</f>
        <v>11</v>
      </c>
      <c r="I664" s="56">
        <f>C664/H664</f>
        <v>0</v>
      </c>
      <c r="J664" s="56">
        <f>D664/H664</f>
        <v>0</v>
      </c>
      <c r="K664" s="56">
        <f>E664/H664</f>
        <v>0</v>
      </c>
      <c r="L664" s="56">
        <f>F664/H664</f>
        <v>9.0909090909090912E-2</v>
      </c>
      <c r="M664" s="57">
        <f>G664/H664</f>
        <v>0.90909090909090906</v>
      </c>
      <c r="N664" s="61" t="s">
        <v>13</v>
      </c>
    </row>
    <row r="665" spans="2:14" ht="15.75" customHeight="1" thickTop="1" thickBot="1" x14ac:dyDescent="0.3">
      <c r="B665" s="53" t="s">
        <v>31</v>
      </c>
      <c r="C665" s="54"/>
      <c r="D665" s="54">
        <v>1</v>
      </c>
      <c r="E665" s="54"/>
      <c r="F665" s="54">
        <v>1</v>
      </c>
      <c r="G665" s="54">
        <v>10</v>
      </c>
      <c r="H665" s="55">
        <f>SUM(C665:G665)</f>
        <v>12</v>
      </c>
      <c r="I665" s="56">
        <f>C665/H665</f>
        <v>0</v>
      </c>
      <c r="J665" s="56">
        <f>D665/H665</f>
        <v>8.3333333333333329E-2</v>
      </c>
      <c r="K665" s="56">
        <f>E665/H665</f>
        <v>0</v>
      </c>
      <c r="L665" s="56">
        <f>F665/H665</f>
        <v>8.3333333333333329E-2</v>
      </c>
      <c r="M665" s="57">
        <f>G665/H665</f>
        <v>0.83333333333333337</v>
      </c>
      <c r="N665" s="61" t="s">
        <v>13</v>
      </c>
    </row>
    <row r="666" spans="2:14" ht="15.75" customHeight="1" thickTop="1" thickBot="1" x14ac:dyDescent="0.3">
      <c r="B666" s="53" t="s">
        <v>32</v>
      </c>
      <c r="C666" s="54"/>
      <c r="D666" s="54"/>
      <c r="E666" s="54"/>
      <c r="F666" s="54">
        <v>1</v>
      </c>
      <c r="G666" s="54">
        <v>10</v>
      </c>
      <c r="H666" s="55">
        <f>SUM(C666:G666)</f>
        <v>11</v>
      </c>
      <c r="I666" s="56">
        <f>C666/H666</f>
        <v>0</v>
      </c>
      <c r="J666" s="56">
        <f>D666/H666</f>
        <v>0</v>
      </c>
      <c r="K666" s="56">
        <f>E666/H666</f>
        <v>0</v>
      </c>
      <c r="L666" s="56">
        <f>F666/H666</f>
        <v>9.0909090909090912E-2</v>
      </c>
      <c r="M666" s="57">
        <f>G666/H666</f>
        <v>0.90909090909090906</v>
      </c>
      <c r="N666" s="61" t="s">
        <v>13</v>
      </c>
    </row>
    <row r="667" spans="2:14" ht="15.75" customHeight="1" thickTop="1" thickBot="1" x14ac:dyDescent="0.3">
      <c r="B667" s="62" t="s">
        <v>11</v>
      </c>
      <c r="C667" s="64"/>
      <c r="D667" s="64"/>
      <c r="E667" s="64"/>
      <c r="F667" s="64"/>
      <c r="G667" s="64"/>
      <c r="H667" s="64">
        <f>SUM(C667:G667)</f>
        <v>0</v>
      </c>
      <c r="I667" s="65" t="s">
        <v>13</v>
      </c>
      <c r="J667" s="65" t="s">
        <v>13</v>
      </c>
      <c r="K667" s="65" t="s">
        <v>13</v>
      </c>
      <c r="L667" s="65" t="s">
        <v>13</v>
      </c>
      <c r="M667" s="65" t="s">
        <v>13</v>
      </c>
      <c r="N667" s="65">
        <f>(M663+M664+M665+M666)/4</f>
        <v>0.89015151515151514</v>
      </c>
    </row>
    <row r="668" spans="2:14" ht="15.75" customHeight="1" thickTop="1" thickBot="1" x14ac:dyDescent="0.3">
      <c r="B668" s="48" t="s">
        <v>33</v>
      </c>
      <c r="C668" s="49" t="s">
        <v>4</v>
      </c>
      <c r="D668" s="49" t="s">
        <v>5</v>
      </c>
      <c r="E668" s="49" t="s">
        <v>6</v>
      </c>
      <c r="F668" s="49" t="s">
        <v>7</v>
      </c>
      <c r="G668" s="49" t="s">
        <v>8</v>
      </c>
      <c r="H668" s="50" t="s">
        <v>9</v>
      </c>
      <c r="I668" s="49" t="s">
        <v>4</v>
      </c>
      <c r="J668" s="49" t="s">
        <v>5</v>
      </c>
      <c r="K668" s="49" t="s">
        <v>6</v>
      </c>
      <c r="L668" s="49" t="s">
        <v>7</v>
      </c>
      <c r="M668" s="67" t="s">
        <v>8</v>
      </c>
      <c r="N668" s="50" t="s">
        <v>9</v>
      </c>
    </row>
    <row r="669" spans="2:14" ht="15.75" customHeight="1" thickTop="1" thickBot="1" x14ac:dyDescent="0.3">
      <c r="B669" s="70" t="s">
        <v>34</v>
      </c>
      <c r="C669" s="71"/>
      <c r="D669" s="71"/>
      <c r="E669" s="71"/>
      <c r="F669" s="71">
        <v>1</v>
      </c>
      <c r="G669" s="71">
        <v>10</v>
      </c>
      <c r="H669" s="72">
        <f t="shared" ref="H669:H675" si="41">SUM(C669:G669)</f>
        <v>11</v>
      </c>
      <c r="I669" s="73">
        <f>C669/H669</f>
        <v>0</v>
      </c>
      <c r="J669" s="73">
        <f>D669/H669</f>
        <v>0</v>
      </c>
      <c r="K669" s="73">
        <f>E669/H669</f>
        <v>0</v>
      </c>
      <c r="L669" s="73">
        <f>F669/H669</f>
        <v>9.0909090909090912E-2</v>
      </c>
      <c r="M669" s="74">
        <f>G669/H669</f>
        <v>0.90909090909090906</v>
      </c>
      <c r="N669" s="61" t="s">
        <v>13</v>
      </c>
    </row>
    <row r="670" spans="2:14" ht="15.75" customHeight="1" thickTop="1" thickBot="1" x14ac:dyDescent="0.3">
      <c r="B670" s="70" t="s">
        <v>35</v>
      </c>
      <c r="C670" s="71"/>
      <c r="D670" s="71"/>
      <c r="E670" s="71"/>
      <c r="F670" s="71">
        <v>1</v>
      </c>
      <c r="G670" s="71">
        <v>10</v>
      </c>
      <c r="H670" s="72">
        <f t="shared" si="41"/>
        <v>11</v>
      </c>
      <c r="I670" s="73">
        <f>C670/H670</f>
        <v>0</v>
      </c>
      <c r="J670" s="73">
        <f>D670/H670</f>
        <v>0</v>
      </c>
      <c r="K670" s="73">
        <f>E670/H670</f>
        <v>0</v>
      </c>
      <c r="L670" s="73">
        <f>F670/H670</f>
        <v>9.0909090909090912E-2</v>
      </c>
      <c r="M670" s="74">
        <f>G670/H670</f>
        <v>0.90909090909090906</v>
      </c>
      <c r="N670" s="61" t="s">
        <v>13</v>
      </c>
    </row>
    <row r="671" spans="2:14" ht="15.75" customHeight="1" thickTop="1" thickBot="1" x14ac:dyDescent="0.3">
      <c r="B671" s="70" t="s">
        <v>36</v>
      </c>
      <c r="C671" s="71"/>
      <c r="D671" s="71"/>
      <c r="E671" s="71"/>
      <c r="F671" s="71">
        <v>1</v>
      </c>
      <c r="G671" s="71">
        <v>10</v>
      </c>
      <c r="H671" s="72">
        <f t="shared" si="41"/>
        <v>11</v>
      </c>
      <c r="I671" s="73">
        <f>C671/H671</f>
        <v>0</v>
      </c>
      <c r="J671" s="73">
        <f>D671/H671</f>
        <v>0</v>
      </c>
      <c r="K671" s="73">
        <f>E671/H671</f>
        <v>0</v>
      </c>
      <c r="L671" s="73">
        <f>F671/H671</f>
        <v>9.0909090909090912E-2</v>
      </c>
      <c r="M671" s="74">
        <f>G671/H671</f>
        <v>0.90909090909090906</v>
      </c>
      <c r="N671" s="61" t="s">
        <v>13</v>
      </c>
    </row>
    <row r="672" spans="2:14" ht="15.75" customHeight="1" thickTop="1" thickBot="1" x14ac:dyDescent="0.3">
      <c r="B672" s="70" t="s">
        <v>37</v>
      </c>
      <c r="C672" s="71"/>
      <c r="D672" s="71"/>
      <c r="E672" s="71"/>
      <c r="F672" s="71">
        <v>1</v>
      </c>
      <c r="G672" s="71">
        <v>10</v>
      </c>
      <c r="H672" s="72">
        <f t="shared" si="41"/>
        <v>11</v>
      </c>
      <c r="I672" s="73">
        <f>C672/H672</f>
        <v>0</v>
      </c>
      <c r="J672" s="73">
        <f>D672/H672</f>
        <v>0</v>
      </c>
      <c r="K672" s="73">
        <f>E672/H672</f>
        <v>0</v>
      </c>
      <c r="L672" s="73">
        <f>F672/H672</f>
        <v>9.0909090909090912E-2</v>
      </c>
      <c r="M672" s="75">
        <f>G672/H672</f>
        <v>0.90909090909090906</v>
      </c>
      <c r="N672" s="61" t="s">
        <v>13</v>
      </c>
    </row>
    <row r="673" spans="2:17" ht="15.75" customHeight="1" thickTop="1" thickBot="1" x14ac:dyDescent="0.3">
      <c r="B673" s="70" t="s">
        <v>38</v>
      </c>
      <c r="C673" s="71"/>
      <c r="D673" s="71"/>
      <c r="E673" s="71"/>
      <c r="F673" s="71">
        <v>1</v>
      </c>
      <c r="G673" s="71">
        <v>10</v>
      </c>
      <c r="H673" s="72">
        <f t="shared" si="41"/>
        <v>11</v>
      </c>
      <c r="I673" s="73"/>
      <c r="J673" s="73">
        <f>D673/H673</f>
        <v>0</v>
      </c>
      <c r="K673" s="73">
        <f>E673/H673</f>
        <v>0</v>
      </c>
      <c r="L673" s="73">
        <f>F673/H673</f>
        <v>9.0909090909090912E-2</v>
      </c>
      <c r="M673" s="76">
        <f>G673/H673</f>
        <v>0.90909090909090906</v>
      </c>
      <c r="N673" s="77"/>
    </row>
    <row r="674" spans="2:17" ht="15.75" customHeight="1" thickTop="1" thickBot="1" x14ac:dyDescent="0.3">
      <c r="B674" s="78" t="s">
        <v>11</v>
      </c>
      <c r="C674" s="79"/>
      <c r="D674" s="79"/>
      <c r="E674" s="79"/>
      <c r="F674" s="79"/>
      <c r="G674" s="79"/>
      <c r="H674" s="72">
        <f t="shared" si="41"/>
        <v>0</v>
      </c>
      <c r="I674" s="80" t="s">
        <v>13</v>
      </c>
      <c r="J674" s="80" t="s">
        <v>13</v>
      </c>
      <c r="K674" s="80" t="s">
        <v>13</v>
      </c>
      <c r="L674" s="80" t="s">
        <v>13</v>
      </c>
      <c r="M674" s="80" t="s">
        <v>13</v>
      </c>
      <c r="N674" s="81">
        <f>(M669+M670+M671+M672+M673)/5</f>
        <v>0.90909090909090895</v>
      </c>
    </row>
    <row r="675" spans="2:17" ht="15.75" customHeight="1" thickTop="1" thickBot="1" x14ac:dyDescent="0.3">
      <c r="B675" s="70" t="s">
        <v>41</v>
      </c>
      <c r="C675" s="71"/>
      <c r="D675" s="71"/>
      <c r="E675" s="71"/>
      <c r="F675" s="71">
        <v>2</v>
      </c>
      <c r="G675" s="71">
        <v>9</v>
      </c>
      <c r="H675" s="82">
        <f t="shared" si="41"/>
        <v>11</v>
      </c>
      <c r="I675" s="83">
        <f>C675/H675</f>
        <v>0</v>
      </c>
      <c r="J675" s="83">
        <f>D675/H675</f>
        <v>0</v>
      </c>
      <c r="K675" s="83">
        <f>E675/H675</f>
        <v>0</v>
      </c>
      <c r="L675" s="83">
        <f>F675/H675</f>
        <v>0.18181818181818182</v>
      </c>
      <c r="M675" s="84">
        <f>G675/H675</f>
        <v>0.81818181818181823</v>
      </c>
      <c r="N675" s="61" t="s">
        <v>13</v>
      </c>
    </row>
    <row r="676" spans="2:17" ht="15.75" customHeight="1" thickTop="1" thickBot="1" x14ac:dyDescent="0.3">
      <c r="B676" s="97" t="s">
        <v>65</v>
      </c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99"/>
    </row>
    <row r="677" spans="2:17" ht="15.75" customHeight="1" thickTop="1" x14ac:dyDescent="0.2">
      <c r="B677" s="100" t="s">
        <v>0</v>
      </c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2"/>
    </row>
    <row r="678" spans="2:17" ht="15.75" customHeight="1" thickBot="1" x14ac:dyDescent="0.25">
      <c r="B678" s="103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5"/>
    </row>
    <row r="679" spans="2:17" ht="15.75" customHeight="1" thickTop="1" thickBot="1" x14ac:dyDescent="0.3">
      <c r="B679" s="46" t="s">
        <v>1</v>
      </c>
      <c r="C679" s="97" t="s">
        <v>2</v>
      </c>
      <c r="D679" s="98"/>
      <c r="E679" s="98"/>
      <c r="F679" s="98"/>
      <c r="G679" s="98"/>
      <c r="H679" s="99"/>
      <c r="I679" s="97" t="s">
        <v>2</v>
      </c>
      <c r="J679" s="98"/>
      <c r="K679" s="98"/>
      <c r="L679" s="98"/>
      <c r="M679" s="98"/>
      <c r="N679" s="99"/>
    </row>
    <row r="680" spans="2:17" ht="15.75" customHeight="1" thickTop="1" thickBot="1" x14ac:dyDescent="0.3">
      <c r="B680" s="48" t="s">
        <v>3</v>
      </c>
      <c r="C680" s="49" t="s">
        <v>4</v>
      </c>
      <c r="D680" s="49" t="s">
        <v>5</v>
      </c>
      <c r="E680" s="49" t="s">
        <v>6</v>
      </c>
      <c r="F680" s="49" t="s">
        <v>7</v>
      </c>
      <c r="G680" s="49" t="s">
        <v>8</v>
      </c>
      <c r="H680" s="50" t="s">
        <v>9</v>
      </c>
      <c r="I680" s="49" t="s">
        <v>4</v>
      </c>
      <c r="J680" s="49" t="s">
        <v>5</v>
      </c>
      <c r="K680" s="49" t="s">
        <v>6</v>
      </c>
      <c r="L680" s="49" t="s">
        <v>7</v>
      </c>
      <c r="M680" s="49" t="s">
        <v>8</v>
      </c>
      <c r="N680" s="51" t="s">
        <v>9</v>
      </c>
      <c r="P680" s="49" t="s">
        <v>10</v>
      </c>
      <c r="Q680" s="49" t="s">
        <v>11</v>
      </c>
    </row>
    <row r="681" spans="2:17" ht="15.75" customHeight="1" thickTop="1" thickBot="1" x14ac:dyDescent="0.3">
      <c r="B681" s="53" t="s">
        <v>12</v>
      </c>
      <c r="C681" s="54"/>
      <c r="D681" s="54"/>
      <c r="E681" s="54"/>
      <c r="F681" s="54"/>
      <c r="G681" s="54">
        <v>25</v>
      </c>
      <c r="H681" s="55">
        <f>SUM(C681:G681)</f>
        <v>25</v>
      </c>
      <c r="I681" s="56">
        <f>C681/H681</f>
        <v>0</v>
      </c>
      <c r="J681" s="56">
        <f>D681/H681</f>
        <v>0</v>
      </c>
      <c r="K681" s="56">
        <f>E681/H681</f>
        <v>0</v>
      </c>
      <c r="L681" s="56">
        <f>F681/H681</f>
        <v>0</v>
      </c>
      <c r="M681" s="57">
        <f>G681/H681</f>
        <v>1</v>
      </c>
      <c r="N681" s="58" t="s">
        <v>13</v>
      </c>
      <c r="P681" s="59" t="s">
        <v>14</v>
      </c>
      <c r="Q681" s="60">
        <f>N685</f>
        <v>0.96</v>
      </c>
    </row>
    <row r="682" spans="2:17" ht="15.75" customHeight="1" thickTop="1" thickBot="1" x14ac:dyDescent="0.3">
      <c r="B682" s="53" t="s">
        <v>15</v>
      </c>
      <c r="C682" s="54"/>
      <c r="D682" s="54"/>
      <c r="E682" s="54"/>
      <c r="F682" s="54"/>
      <c r="G682" s="54">
        <v>25</v>
      </c>
      <c r="H682" s="55">
        <f>SUM(C682:G682)</f>
        <v>25</v>
      </c>
      <c r="I682" s="56">
        <f>C682/H682</f>
        <v>0</v>
      </c>
      <c r="J682" s="56">
        <f>D682/H682</f>
        <v>0</v>
      </c>
      <c r="K682" s="56">
        <f>E682/H682</f>
        <v>0</v>
      </c>
      <c r="L682" s="56">
        <f>F682/H682</f>
        <v>0</v>
      </c>
      <c r="M682" s="57">
        <f>G682/H682</f>
        <v>1</v>
      </c>
      <c r="N682" s="61" t="s">
        <v>13</v>
      </c>
      <c r="P682" s="59" t="s">
        <v>16</v>
      </c>
      <c r="Q682" s="60">
        <f>N692</f>
        <v>0.85599999999999987</v>
      </c>
    </row>
    <row r="683" spans="2:17" ht="15.75" customHeight="1" thickTop="1" thickBot="1" x14ac:dyDescent="0.3">
      <c r="B683" s="53" t="s">
        <v>17</v>
      </c>
      <c r="C683" s="54"/>
      <c r="D683" s="54"/>
      <c r="E683" s="54"/>
      <c r="F683" s="54">
        <v>4</v>
      </c>
      <c r="G683" s="54">
        <v>21</v>
      </c>
      <c r="H683" s="55">
        <f>SUM(C683:G683)</f>
        <v>25</v>
      </c>
      <c r="I683" s="56">
        <f>C683/H683</f>
        <v>0</v>
      </c>
      <c r="J683" s="56">
        <f>D683/H683</f>
        <v>0</v>
      </c>
      <c r="K683" s="56">
        <f>E683/H683</f>
        <v>0</v>
      </c>
      <c r="L683" s="56">
        <f>F683/H683</f>
        <v>0.16</v>
      </c>
      <c r="M683" s="57">
        <f>G683/H683</f>
        <v>0.84</v>
      </c>
      <c r="N683" s="61" t="s">
        <v>13</v>
      </c>
      <c r="P683" s="59" t="s">
        <v>18</v>
      </c>
      <c r="Q683" s="60">
        <f>N698</f>
        <v>0.83000000000000007</v>
      </c>
    </row>
    <row r="684" spans="2:17" ht="15.75" customHeight="1" thickTop="1" thickBot="1" x14ac:dyDescent="0.3">
      <c r="B684" s="53" t="s">
        <v>19</v>
      </c>
      <c r="C684" s="54"/>
      <c r="D684" s="54"/>
      <c r="E684" s="54"/>
      <c r="F684" s="54"/>
      <c r="G684" s="54">
        <v>25</v>
      </c>
      <c r="H684" s="55">
        <f>SUM(C684:G684)</f>
        <v>25</v>
      </c>
      <c r="I684" s="56">
        <f>C684/H684</f>
        <v>0</v>
      </c>
      <c r="J684" s="56">
        <f>D684/H684</f>
        <v>0</v>
      </c>
      <c r="K684" s="56">
        <f>E684/H684</f>
        <v>0</v>
      </c>
      <c r="L684" s="56">
        <f>F684/H684</f>
        <v>0</v>
      </c>
      <c r="M684" s="57">
        <f>G684/H684</f>
        <v>1</v>
      </c>
      <c r="N684" s="61" t="s">
        <v>13</v>
      </c>
      <c r="P684" s="59" t="s">
        <v>20</v>
      </c>
      <c r="Q684" s="60">
        <f>N705</f>
        <v>0.84666666666666668</v>
      </c>
    </row>
    <row r="685" spans="2:17" ht="15.75" customHeight="1" thickTop="1" thickBot="1" x14ac:dyDescent="0.3">
      <c r="B685" s="62" t="s">
        <v>21</v>
      </c>
      <c r="C685" s="63"/>
      <c r="D685" s="63"/>
      <c r="E685" s="63"/>
      <c r="F685" s="63"/>
      <c r="G685" s="63"/>
      <c r="H685" s="64">
        <f>SUM(C685:G685)</f>
        <v>0</v>
      </c>
      <c r="I685" s="63" t="s">
        <v>13</v>
      </c>
      <c r="J685" s="63" t="s">
        <v>13</v>
      </c>
      <c r="K685" s="63" t="s">
        <v>13</v>
      </c>
      <c r="L685" s="63" t="s">
        <v>13</v>
      </c>
      <c r="M685" s="61" t="s">
        <v>13</v>
      </c>
      <c r="N685" s="65">
        <f>(M681+M682+M683+M684)/4</f>
        <v>0.96</v>
      </c>
      <c r="P685" s="59" t="s">
        <v>9</v>
      </c>
      <c r="Q685" s="66">
        <f>AVERAGE(Q681:Q684)</f>
        <v>0.87316666666666665</v>
      </c>
    </row>
    <row r="686" spans="2:17" ht="15.75" customHeight="1" thickTop="1" thickBot="1" x14ac:dyDescent="0.3">
      <c r="B686" s="48" t="s">
        <v>22</v>
      </c>
      <c r="C686" s="49" t="s">
        <v>4</v>
      </c>
      <c r="D686" s="49" t="s">
        <v>5</v>
      </c>
      <c r="E686" s="49" t="s">
        <v>6</v>
      </c>
      <c r="F686" s="49" t="s">
        <v>7</v>
      </c>
      <c r="G686" s="49" t="s">
        <v>8</v>
      </c>
      <c r="H686" s="50" t="s">
        <v>9</v>
      </c>
      <c r="I686" s="49" t="s">
        <v>4</v>
      </c>
      <c r="J686" s="49" t="s">
        <v>5</v>
      </c>
      <c r="K686" s="49" t="s">
        <v>6</v>
      </c>
      <c r="L686" s="49" t="s">
        <v>7</v>
      </c>
      <c r="M686" s="67" t="s">
        <v>8</v>
      </c>
      <c r="N686" s="50" t="s">
        <v>9</v>
      </c>
    </row>
    <row r="687" spans="2:17" ht="15.75" customHeight="1" thickTop="1" thickBot="1" x14ac:dyDescent="0.3">
      <c r="B687" s="53" t="s">
        <v>23</v>
      </c>
      <c r="C687" s="68"/>
      <c r="D687" s="68"/>
      <c r="E687" s="68"/>
      <c r="F687" s="68">
        <v>7</v>
      </c>
      <c r="G687" s="68">
        <v>18</v>
      </c>
      <c r="H687" s="55">
        <f t="shared" ref="H687:H692" si="42">SUM(C687:G687)</f>
        <v>25</v>
      </c>
      <c r="I687" s="56">
        <f>C687/H687</f>
        <v>0</v>
      </c>
      <c r="J687" s="56">
        <f>D687/H687</f>
        <v>0</v>
      </c>
      <c r="K687" s="56">
        <f>E687/H687</f>
        <v>0</v>
      </c>
      <c r="L687" s="56">
        <f>F687/H687</f>
        <v>0.28000000000000003</v>
      </c>
      <c r="M687" s="57">
        <f>G687/H687</f>
        <v>0.72</v>
      </c>
      <c r="N687" s="61" t="s">
        <v>13</v>
      </c>
    </row>
    <row r="688" spans="2:17" ht="15.75" customHeight="1" thickTop="1" thickBot="1" x14ac:dyDescent="0.3">
      <c r="B688" s="53" t="s">
        <v>24</v>
      </c>
      <c r="C688" s="68"/>
      <c r="D688" s="68"/>
      <c r="E688" s="68"/>
      <c r="F688" s="68">
        <v>5</v>
      </c>
      <c r="G688" s="68">
        <v>20</v>
      </c>
      <c r="H688" s="55">
        <f t="shared" si="42"/>
        <v>25</v>
      </c>
      <c r="I688" s="56">
        <f>C688/H688</f>
        <v>0</v>
      </c>
      <c r="J688" s="56">
        <f>D688/H688</f>
        <v>0</v>
      </c>
      <c r="K688" s="56">
        <f>E688/H688</f>
        <v>0</v>
      </c>
      <c r="L688" s="56">
        <f>F688/H688</f>
        <v>0.2</v>
      </c>
      <c r="M688" s="57">
        <f>G688/H688</f>
        <v>0.8</v>
      </c>
      <c r="N688" s="61" t="s">
        <v>13</v>
      </c>
    </row>
    <row r="689" spans="2:14" ht="15.75" customHeight="1" thickTop="1" thickBot="1" x14ac:dyDescent="0.3">
      <c r="B689" s="53" t="s">
        <v>25</v>
      </c>
      <c r="C689" s="68"/>
      <c r="D689" s="68"/>
      <c r="E689" s="68"/>
      <c r="F689" s="68">
        <v>3</v>
      </c>
      <c r="G689" s="68">
        <v>22</v>
      </c>
      <c r="H689" s="55">
        <f t="shared" si="42"/>
        <v>25</v>
      </c>
      <c r="I689" s="56">
        <f>C689/H689</f>
        <v>0</v>
      </c>
      <c r="J689" s="56">
        <f>D689/H689</f>
        <v>0</v>
      </c>
      <c r="K689" s="56">
        <f>E689/H689</f>
        <v>0</v>
      </c>
      <c r="L689" s="56">
        <f>F689/H689</f>
        <v>0.12</v>
      </c>
      <c r="M689" s="57">
        <f>G689/H689</f>
        <v>0.88</v>
      </c>
      <c r="N689" s="61" t="s">
        <v>13</v>
      </c>
    </row>
    <row r="690" spans="2:14" ht="15.75" customHeight="1" thickTop="1" thickBot="1" x14ac:dyDescent="0.3">
      <c r="B690" s="53" t="s">
        <v>26</v>
      </c>
      <c r="C690" s="68"/>
      <c r="D690" s="68"/>
      <c r="E690" s="68"/>
      <c r="F690" s="68">
        <v>2</v>
      </c>
      <c r="G690" s="68">
        <v>23</v>
      </c>
      <c r="H690" s="55">
        <f t="shared" si="42"/>
        <v>25</v>
      </c>
      <c r="I690" s="56">
        <f>C690/H690</f>
        <v>0</v>
      </c>
      <c r="J690" s="56">
        <f>D690/H690</f>
        <v>0</v>
      </c>
      <c r="K690" s="56">
        <f>E690/H690</f>
        <v>0</v>
      </c>
      <c r="L690" s="56">
        <f>F690/H690</f>
        <v>0.08</v>
      </c>
      <c r="M690" s="57">
        <f>G690/H690</f>
        <v>0.92</v>
      </c>
      <c r="N690" s="61" t="s">
        <v>13</v>
      </c>
    </row>
    <row r="691" spans="2:14" ht="15.75" customHeight="1" thickTop="1" thickBot="1" x14ac:dyDescent="0.3">
      <c r="B691" s="53" t="s">
        <v>27</v>
      </c>
      <c r="C691" s="68"/>
      <c r="D691" s="68"/>
      <c r="E691" s="68"/>
      <c r="F691" s="68">
        <v>1</v>
      </c>
      <c r="G691" s="68">
        <v>24</v>
      </c>
      <c r="H691" s="55">
        <f t="shared" si="42"/>
        <v>25</v>
      </c>
      <c r="I691" s="56">
        <f>C691/H691</f>
        <v>0</v>
      </c>
      <c r="J691" s="56">
        <f>D691/H691</f>
        <v>0</v>
      </c>
      <c r="K691" s="56">
        <f>E691/H691</f>
        <v>0</v>
      </c>
      <c r="L691" s="56">
        <f>F691/H691</f>
        <v>0.04</v>
      </c>
      <c r="M691" s="57">
        <f>G691/H691</f>
        <v>0.96</v>
      </c>
      <c r="N691" s="61"/>
    </row>
    <row r="692" spans="2:14" ht="15.75" customHeight="1" thickTop="1" thickBot="1" x14ac:dyDescent="0.3">
      <c r="B692" s="62" t="s">
        <v>11</v>
      </c>
      <c r="C692" s="63"/>
      <c r="D692" s="63"/>
      <c r="E692" s="63"/>
      <c r="F692" s="63"/>
      <c r="G692" s="63"/>
      <c r="H692" s="64">
        <f t="shared" si="42"/>
        <v>0</v>
      </c>
      <c r="I692" s="69" t="s">
        <v>13</v>
      </c>
      <c r="J692" s="69" t="s">
        <v>13</v>
      </c>
      <c r="K692" s="69" t="s">
        <v>13</v>
      </c>
      <c r="L692" s="69" t="s">
        <v>13</v>
      </c>
      <c r="M692" s="69" t="s">
        <v>13</v>
      </c>
      <c r="N692" s="65">
        <f>(M687+M688+M689+M690+M691)/5</f>
        <v>0.85599999999999987</v>
      </c>
    </row>
    <row r="693" spans="2:14" ht="15.75" customHeight="1" thickTop="1" thickBot="1" x14ac:dyDescent="0.3">
      <c r="B693" s="48" t="s">
        <v>28</v>
      </c>
      <c r="C693" s="49" t="s">
        <v>4</v>
      </c>
      <c r="D693" s="49" t="s">
        <v>5</v>
      </c>
      <c r="E693" s="49" t="s">
        <v>6</v>
      </c>
      <c r="F693" s="49" t="s">
        <v>7</v>
      </c>
      <c r="G693" s="49" t="s">
        <v>8</v>
      </c>
      <c r="H693" s="50" t="s">
        <v>9</v>
      </c>
      <c r="I693" s="49" t="s">
        <v>4</v>
      </c>
      <c r="J693" s="49" t="s">
        <v>5</v>
      </c>
      <c r="K693" s="49" t="s">
        <v>6</v>
      </c>
      <c r="L693" s="49" t="s">
        <v>7</v>
      </c>
      <c r="M693" s="67" t="s">
        <v>8</v>
      </c>
      <c r="N693" s="50" t="s">
        <v>9</v>
      </c>
    </row>
    <row r="694" spans="2:14" ht="15.75" customHeight="1" thickTop="1" thickBot="1" x14ac:dyDescent="0.3">
      <c r="B694" s="53" t="s">
        <v>29</v>
      </c>
      <c r="C694" s="54"/>
      <c r="D694" s="54"/>
      <c r="E694" s="54"/>
      <c r="F694" s="54">
        <v>3</v>
      </c>
      <c r="G694" s="54">
        <v>22</v>
      </c>
      <c r="H694" s="55">
        <f>SUM(C694:G694)</f>
        <v>25</v>
      </c>
      <c r="I694" s="56">
        <f>C694/H694</f>
        <v>0</v>
      </c>
      <c r="J694" s="56">
        <f>D694/H694</f>
        <v>0</v>
      </c>
      <c r="K694" s="56">
        <f>E694/H694</f>
        <v>0</v>
      </c>
      <c r="L694" s="56">
        <f>F694/H694</f>
        <v>0.12</v>
      </c>
      <c r="M694" s="57">
        <f>G694/H694</f>
        <v>0.88</v>
      </c>
      <c r="N694" s="61" t="s">
        <v>13</v>
      </c>
    </row>
    <row r="695" spans="2:14" ht="15.75" customHeight="1" thickTop="1" thickBot="1" x14ac:dyDescent="0.3">
      <c r="B695" s="53" t="s">
        <v>30</v>
      </c>
      <c r="C695" s="54"/>
      <c r="D695" s="54"/>
      <c r="E695" s="54"/>
      <c r="F695" s="54">
        <v>4</v>
      </c>
      <c r="G695" s="54">
        <v>21</v>
      </c>
      <c r="H695" s="55">
        <f>SUM(C695:G695)</f>
        <v>25</v>
      </c>
      <c r="I695" s="56">
        <f>C695/H695</f>
        <v>0</v>
      </c>
      <c r="J695" s="56">
        <f>D695/H695</f>
        <v>0</v>
      </c>
      <c r="K695" s="56">
        <f>E695/H695</f>
        <v>0</v>
      </c>
      <c r="L695" s="56">
        <f>F695/H695</f>
        <v>0.16</v>
      </c>
      <c r="M695" s="57">
        <f>G695/H695</f>
        <v>0.84</v>
      </c>
      <c r="N695" s="61" t="s">
        <v>13</v>
      </c>
    </row>
    <row r="696" spans="2:14" ht="15.75" customHeight="1" thickTop="1" thickBot="1" x14ac:dyDescent="0.3">
      <c r="B696" s="53" t="s">
        <v>31</v>
      </c>
      <c r="C696" s="54"/>
      <c r="D696" s="54"/>
      <c r="E696" s="54"/>
      <c r="F696" s="54">
        <v>5</v>
      </c>
      <c r="G696" s="54">
        <v>20</v>
      </c>
      <c r="H696" s="55">
        <f>SUM(C696:G696)</f>
        <v>25</v>
      </c>
      <c r="I696" s="56">
        <f>C696/H696</f>
        <v>0</v>
      </c>
      <c r="J696" s="56">
        <f>D696/H696</f>
        <v>0</v>
      </c>
      <c r="K696" s="56">
        <f>E696/H696</f>
        <v>0</v>
      </c>
      <c r="L696" s="56">
        <f>F696/H696</f>
        <v>0.2</v>
      </c>
      <c r="M696" s="57">
        <f>G696/H696</f>
        <v>0.8</v>
      </c>
      <c r="N696" s="61" t="s">
        <v>13</v>
      </c>
    </row>
    <row r="697" spans="2:14" ht="15.75" customHeight="1" thickTop="1" thickBot="1" x14ac:dyDescent="0.3">
      <c r="B697" s="53" t="s">
        <v>32</v>
      </c>
      <c r="C697" s="54"/>
      <c r="D697" s="54"/>
      <c r="E697" s="54"/>
      <c r="F697" s="54">
        <v>5</v>
      </c>
      <c r="G697" s="54">
        <v>20</v>
      </c>
      <c r="H697" s="55">
        <f>SUM(C697:G697)</f>
        <v>25</v>
      </c>
      <c r="I697" s="56">
        <f>C697/H697</f>
        <v>0</v>
      </c>
      <c r="J697" s="56">
        <f>D697/H697</f>
        <v>0</v>
      </c>
      <c r="K697" s="56">
        <f>E697/H697</f>
        <v>0</v>
      </c>
      <c r="L697" s="56">
        <f>F697/H697</f>
        <v>0.2</v>
      </c>
      <c r="M697" s="57">
        <f>G697/H697</f>
        <v>0.8</v>
      </c>
      <c r="N697" s="61" t="s">
        <v>13</v>
      </c>
    </row>
    <row r="698" spans="2:14" ht="15.75" customHeight="1" thickTop="1" thickBot="1" x14ac:dyDescent="0.3">
      <c r="B698" s="62" t="s">
        <v>11</v>
      </c>
      <c r="C698" s="64"/>
      <c r="D698" s="64"/>
      <c r="E698" s="64"/>
      <c r="F698" s="64"/>
      <c r="G698" s="64"/>
      <c r="H698" s="64">
        <f>SUM(C698:G698)</f>
        <v>0</v>
      </c>
      <c r="I698" s="65" t="s">
        <v>13</v>
      </c>
      <c r="J698" s="65" t="s">
        <v>13</v>
      </c>
      <c r="K698" s="65" t="s">
        <v>13</v>
      </c>
      <c r="L698" s="65" t="s">
        <v>13</v>
      </c>
      <c r="M698" s="65" t="s">
        <v>13</v>
      </c>
      <c r="N698" s="65">
        <f>(M694+M695+M696+M697)/4</f>
        <v>0.83000000000000007</v>
      </c>
    </row>
    <row r="699" spans="2:14" ht="15.75" customHeight="1" thickTop="1" thickBot="1" x14ac:dyDescent="0.3">
      <c r="B699" s="48" t="s">
        <v>33</v>
      </c>
      <c r="C699" s="49" t="s">
        <v>4</v>
      </c>
      <c r="D699" s="49" t="s">
        <v>5</v>
      </c>
      <c r="E699" s="49" t="s">
        <v>6</v>
      </c>
      <c r="F699" s="49" t="s">
        <v>7</v>
      </c>
      <c r="G699" s="49" t="s">
        <v>8</v>
      </c>
      <c r="H699" s="50" t="s">
        <v>9</v>
      </c>
      <c r="I699" s="49" t="s">
        <v>4</v>
      </c>
      <c r="J699" s="49" t="s">
        <v>5</v>
      </c>
      <c r="K699" s="49" t="s">
        <v>6</v>
      </c>
      <c r="L699" s="49" t="s">
        <v>7</v>
      </c>
      <c r="M699" s="67" t="s">
        <v>8</v>
      </c>
      <c r="N699" s="50" t="s">
        <v>9</v>
      </c>
    </row>
    <row r="700" spans="2:14" ht="15.75" customHeight="1" thickTop="1" thickBot="1" x14ac:dyDescent="0.3">
      <c r="B700" s="70" t="s">
        <v>34</v>
      </c>
      <c r="C700" s="71"/>
      <c r="D700" s="71"/>
      <c r="E700" s="71"/>
      <c r="F700" s="71">
        <v>4</v>
      </c>
      <c r="G700" s="71">
        <v>20</v>
      </c>
      <c r="H700" s="72">
        <f t="shared" ref="H700:H706" si="43">SUM(C700:G700)</f>
        <v>24</v>
      </c>
      <c r="I700" s="73">
        <f>C700/H700</f>
        <v>0</v>
      </c>
      <c r="J700" s="73">
        <f>D700/H700</f>
        <v>0</v>
      </c>
      <c r="K700" s="73">
        <f>E700/H700</f>
        <v>0</v>
      </c>
      <c r="L700" s="73">
        <f>F700/H700</f>
        <v>0.16666666666666666</v>
      </c>
      <c r="M700" s="74">
        <f>G700/H700</f>
        <v>0.83333333333333337</v>
      </c>
      <c r="N700" s="61" t="s">
        <v>13</v>
      </c>
    </row>
    <row r="701" spans="2:14" ht="15.75" customHeight="1" thickTop="1" thickBot="1" x14ac:dyDescent="0.3">
      <c r="B701" s="70" t="s">
        <v>35</v>
      </c>
      <c r="C701" s="71"/>
      <c r="D701" s="71"/>
      <c r="E701" s="71"/>
      <c r="F701" s="71">
        <v>4</v>
      </c>
      <c r="G701" s="71">
        <v>21</v>
      </c>
      <c r="H701" s="72">
        <f t="shared" si="43"/>
        <v>25</v>
      </c>
      <c r="I701" s="73">
        <f>C701/H701</f>
        <v>0</v>
      </c>
      <c r="J701" s="73">
        <f>D701/H701</f>
        <v>0</v>
      </c>
      <c r="K701" s="73">
        <f>E701/H701</f>
        <v>0</v>
      </c>
      <c r="L701" s="73">
        <f>F701/H701</f>
        <v>0.16</v>
      </c>
      <c r="M701" s="74">
        <f>G701/H701</f>
        <v>0.84</v>
      </c>
      <c r="N701" s="61" t="s">
        <v>13</v>
      </c>
    </row>
    <row r="702" spans="2:14" ht="15.75" customHeight="1" thickTop="1" thickBot="1" x14ac:dyDescent="0.3">
      <c r="B702" s="70" t="s">
        <v>36</v>
      </c>
      <c r="C702" s="71"/>
      <c r="D702" s="71"/>
      <c r="E702" s="71"/>
      <c r="F702" s="71">
        <v>3</v>
      </c>
      <c r="G702" s="71">
        <v>22</v>
      </c>
      <c r="H702" s="72">
        <f t="shared" si="43"/>
        <v>25</v>
      </c>
      <c r="I702" s="73">
        <f>C702/H702</f>
        <v>0</v>
      </c>
      <c r="J702" s="73">
        <f>D702/H702</f>
        <v>0</v>
      </c>
      <c r="K702" s="73">
        <f>E702/H702</f>
        <v>0</v>
      </c>
      <c r="L702" s="73">
        <f>F702/H702</f>
        <v>0.12</v>
      </c>
      <c r="M702" s="74">
        <f>G702/H702</f>
        <v>0.88</v>
      </c>
      <c r="N702" s="61" t="s">
        <v>13</v>
      </c>
    </row>
    <row r="703" spans="2:14" ht="15.75" customHeight="1" thickTop="1" thickBot="1" x14ac:dyDescent="0.3">
      <c r="B703" s="70" t="s">
        <v>37</v>
      </c>
      <c r="C703" s="71"/>
      <c r="D703" s="71"/>
      <c r="E703" s="71"/>
      <c r="F703" s="71">
        <v>3</v>
      </c>
      <c r="G703" s="71">
        <v>22</v>
      </c>
      <c r="H703" s="72">
        <f>SUM(C703:G703)</f>
        <v>25</v>
      </c>
      <c r="I703" s="73">
        <f>C703/H703</f>
        <v>0</v>
      </c>
      <c r="J703" s="73">
        <f>D703/H703</f>
        <v>0</v>
      </c>
      <c r="K703" s="73">
        <f>E703/H703</f>
        <v>0</v>
      </c>
      <c r="L703" s="73">
        <f>F703/H703</f>
        <v>0.12</v>
      </c>
      <c r="M703" s="75">
        <f>G703/H703</f>
        <v>0.88</v>
      </c>
      <c r="N703" s="61" t="s">
        <v>13</v>
      </c>
    </row>
    <row r="704" spans="2:14" ht="15.75" customHeight="1" thickTop="1" thickBot="1" x14ac:dyDescent="0.3">
      <c r="B704" s="70" t="s">
        <v>38</v>
      </c>
      <c r="C704" s="71"/>
      <c r="D704" s="71"/>
      <c r="E704" s="71"/>
      <c r="F704" s="71">
        <v>5</v>
      </c>
      <c r="G704" s="71">
        <v>20</v>
      </c>
      <c r="H704" s="72">
        <f>SUM(C704:G704)</f>
        <v>25</v>
      </c>
      <c r="I704" s="73">
        <f>C704/H704</f>
        <v>0</v>
      </c>
      <c r="J704" s="73">
        <f>D704/H704</f>
        <v>0</v>
      </c>
      <c r="K704" s="73">
        <f>E704/H704</f>
        <v>0</v>
      </c>
      <c r="L704" s="73">
        <f>F704/H704</f>
        <v>0.2</v>
      </c>
      <c r="M704" s="76">
        <f>G704/H704</f>
        <v>0.8</v>
      </c>
      <c r="N704" s="77"/>
    </row>
    <row r="705" spans="2:17" ht="15.75" customHeight="1" thickTop="1" thickBot="1" x14ac:dyDescent="0.3">
      <c r="B705" s="78" t="s">
        <v>11</v>
      </c>
      <c r="C705" s="79"/>
      <c r="D705" s="79"/>
      <c r="E705" s="79"/>
      <c r="F705" s="79"/>
      <c r="G705" s="79"/>
      <c r="H705" s="72">
        <f t="shared" si="43"/>
        <v>0</v>
      </c>
      <c r="I705" s="80" t="s">
        <v>13</v>
      </c>
      <c r="J705" s="80" t="s">
        <v>13</v>
      </c>
      <c r="K705" s="80" t="s">
        <v>13</v>
      </c>
      <c r="L705" s="80" t="s">
        <v>13</v>
      </c>
      <c r="M705" s="80" t="s">
        <v>13</v>
      </c>
      <c r="N705" s="81">
        <f>(M700+M701+M702+M703+M704)/5</f>
        <v>0.84666666666666668</v>
      </c>
    </row>
    <row r="706" spans="2:17" ht="15.75" customHeight="1" thickTop="1" thickBot="1" x14ac:dyDescent="0.3">
      <c r="B706" s="70" t="s">
        <v>41</v>
      </c>
      <c r="C706" s="71"/>
      <c r="D706" s="71"/>
      <c r="E706" s="71"/>
      <c r="F706" s="71">
        <v>3</v>
      </c>
      <c r="G706" s="71">
        <v>21</v>
      </c>
      <c r="H706" s="82">
        <f t="shared" si="43"/>
        <v>24</v>
      </c>
      <c r="I706" s="83">
        <f>C706/H706</f>
        <v>0</v>
      </c>
      <c r="J706" s="83">
        <f>D706/H706</f>
        <v>0</v>
      </c>
      <c r="K706" s="83">
        <f>E706/H706</f>
        <v>0</v>
      </c>
      <c r="L706" s="83">
        <f>F706/H706</f>
        <v>0.125</v>
      </c>
      <c r="M706" s="84">
        <f>G706/H706</f>
        <v>0.875</v>
      </c>
      <c r="N706" s="61" t="s">
        <v>13</v>
      </c>
    </row>
    <row r="707" spans="2:17" ht="15.75" customHeight="1" thickTop="1" thickBot="1" x14ac:dyDescent="0.3">
      <c r="B707" s="97" t="s">
        <v>66</v>
      </c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9"/>
    </row>
    <row r="708" spans="2:17" ht="15.75" customHeight="1" thickTop="1" x14ac:dyDescent="0.2">
      <c r="B708" s="100" t="s">
        <v>0</v>
      </c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2"/>
    </row>
    <row r="709" spans="2:17" ht="15.75" customHeight="1" thickBot="1" x14ac:dyDescent="0.25">
      <c r="B709" s="103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5"/>
    </row>
    <row r="710" spans="2:17" ht="15.75" customHeight="1" thickTop="1" thickBot="1" x14ac:dyDescent="0.3">
      <c r="B710" s="46" t="s">
        <v>1</v>
      </c>
      <c r="C710" s="97" t="s">
        <v>2</v>
      </c>
      <c r="D710" s="98"/>
      <c r="E710" s="98"/>
      <c r="F710" s="98"/>
      <c r="G710" s="98"/>
      <c r="H710" s="99"/>
      <c r="I710" s="97" t="s">
        <v>2</v>
      </c>
      <c r="J710" s="98"/>
      <c r="K710" s="98"/>
      <c r="L710" s="98"/>
      <c r="M710" s="98"/>
      <c r="N710" s="99"/>
    </row>
    <row r="711" spans="2:17" ht="15.75" customHeight="1" thickTop="1" thickBot="1" x14ac:dyDescent="0.3">
      <c r="B711" s="48" t="s">
        <v>3</v>
      </c>
      <c r="C711" s="49" t="s">
        <v>4</v>
      </c>
      <c r="D711" s="49" t="s">
        <v>5</v>
      </c>
      <c r="E711" s="49" t="s">
        <v>6</v>
      </c>
      <c r="F711" s="49" t="s">
        <v>7</v>
      </c>
      <c r="G711" s="49" t="s">
        <v>8</v>
      </c>
      <c r="H711" s="50" t="s">
        <v>9</v>
      </c>
      <c r="I711" s="49" t="s">
        <v>4</v>
      </c>
      <c r="J711" s="49" t="s">
        <v>5</v>
      </c>
      <c r="K711" s="49" t="s">
        <v>6</v>
      </c>
      <c r="L711" s="49" t="s">
        <v>7</v>
      </c>
      <c r="M711" s="49" t="s">
        <v>8</v>
      </c>
      <c r="N711" s="51" t="s">
        <v>9</v>
      </c>
      <c r="P711" s="49" t="s">
        <v>10</v>
      </c>
      <c r="Q711" s="49" t="s">
        <v>11</v>
      </c>
    </row>
    <row r="712" spans="2:17" ht="15.75" customHeight="1" thickTop="1" thickBot="1" x14ac:dyDescent="0.3">
      <c r="B712" s="53" t="s">
        <v>12</v>
      </c>
      <c r="C712" s="54"/>
      <c r="D712" s="54"/>
      <c r="E712" s="54"/>
      <c r="F712" s="54"/>
      <c r="G712" s="54">
        <v>27</v>
      </c>
      <c r="H712" s="55">
        <f>SUM(C712:G712)</f>
        <v>27</v>
      </c>
      <c r="I712" s="56">
        <f>C712/H712</f>
        <v>0</v>
      </c>
      <c r="J712" s="56">
        <f>D712/H712</f>
        <v>0</v>
      </c>
      <c r="K712" s="56">
        <f>E712/H712</f>
        <v>0</v>
      </c>
      <c r="L712" s="56">
        <f>F712/H712</f>
        <v>0</v>
      </c>
      <c r="M712" s="57">
        <f>G712/H712</f>
        <v>1</v>
      </c>
      <c r="N712" s="58" t="s">
        <v>13</v>
      </c>
      <c r="P712" s="59" t="s">
        <v>14</v>
      </c>
      <c r="Q712" s="60">
        <f>N716</f>
        <v>1</v>
      </c>
    </row>
    <row r="713" spans="2:17" ht="15.75" customHeight="1" thickTop="1" thickBot="1" x14ac:dyDescent="0.3">
      <c r="B713" s="53" t="s">
        <v>15</v>
      </c>
      <c r="C713" s="54"/>
      <c r="D713" s="54"/>
      <c r="E713" s="54"/>
      <c r="F713" s="54"/>
      <c r="G713" s="54">
        <v>27</v>
      </c>
      <c r="H713" s="55">
        <f>SUM(C713:G713)</f>
        <v>27</v>
      </c>
      <c r="I713" s="56">
        <f>C713/H713</f>
        <v>0</v>
      </c>
      <c r="J713" s="56">
        <f>D713/H713</f>
        <v>0</v>
      </c>
      <c r="K713" s="56">
        <f>E713/H713</f>
        <v>0</v>
      </c>
      <c r="L713" s="56">
        <f>F713/H713</f>
        <v>0</v>
      </c>
      <c r="M713" s="57">
        <f>G713/H713</f>
        <v>1</v>
      </c>
      <c r="N713" s="61" t="s">
        <v>13</v>
      </c>
      <c r="P713" s="59" t="s">
        <v>16</v>
      </c>
      <c r="Q713" s="60">
        <f>N723</f>
        <v>1</v>
      </c>
    </row>
    <row r="714" spans="2:17" ht="15.75" customHeight="1" thickTop="1" thickBot="1" x14ac:dyDescent="0.3">
      <c r="B714" s="53" t="s">
        <v>17</v>
      </c>
      <c r="C714" s="54"/>
      <c r="D714" s="54"/>
      <c r="E714" s="54"/>
      <c r="F714" s="54"/>
      <c r="G714" s="54">
        <v>27</v>
      </c>
      <c r="H714" s="55">
        <f>SUM(C714:G714)</f>
        <v>27</v>
      </c>
      <c r="I714" s="56">
        <f>C714/H714</f>
        <v>0</v>
      </c>
      <c r="J714" s="56">
        <f>D714/H714</f>
        <v>0</v>
      </c>
      <c r="K714" s="56">
        <f>E714/H714</f>
        <v>0</v>
      </c>
      <c r="L714" s="56">
        <f>F714/H714</f>
        <v>0</v>
      </c>
      <c r="M714" s="57">
        <f>G714/H714</f>
        <v>1</v>
      </c>
      <c r="N714" s="61" t="s">
        <v>13</v>
      </c>
      <c r="P714" s="59" t="s">
        <v>18</v>
      </c>
      <c r="Q714" s="60">
        <f>N729</f>
        <v>0.93518518518518523</v>
      </c>
    </row>
    <row r="715" spans="2:17" ht="15.75" customHeight="1" thickTop="1" thickBot="1" x14ac:dyDescent="0.3">
      <c r="B715" s="53" t="s">
        <v>19</v>
      </c>
      <c r="C715" s="54"/>
      <c r="D715" s="54"/>
      <c r="E715" s="54"/>
      <c r="F715" s="54"/>
      <c r="G715" s="54">
        <v>27</v>
      </c>
      <c r="H715" s="55">
        <f>SUM(C715:G715)</f>
        <v>27</v>
      </c>
      <c r="I715" s="56">
        <f>C715/H715</f>
        <v>0</v>
      </c>
      <c r="J715" s="56">
        <f>D715/H715</f>
        <v>0</v>
      </c>
      <c r="K715" s="56">
        <f>E715/H715</f>
        <v>0</v>
      </c>
      <c r="L715" s="56">
        <f>F715/H715</f>
        <v>0</v>
      </c>
      <c r="M715" s="57">
        <f>G715/H715</f>
        <v>1</v>
      </c>
      <c r="N715" s="61" t="s">
        <v>13</v>
      </c>
      <c r="P715" s="59" t="s">
        <v>20</v>
      </c>
      <c r="Q715" s="60">
        <f>N736</f>
        <v>0.97777777777777786</v>
      </c>
    </row>
    <row r="716" spans="2:17" ht="15.75" customHeight="1" thickTop="1" thickBot="1" x14ac:dyDescent="0.3">
      <c r="B716" s="62" t="s">
        <v>21</v>
      </c>
      <c r="C716" s="63"/>
      <c r="D716" s="63"/>
      <c r="E716" s="63"/>
      <c r="F716" s="63"/>
      <c r="G716" s="63"/>
      <c r="H716" s="64">
        <f>SUM(C716:G716)</f>
        <v>0</v>
      </c>
      <c r="I716" s="63" t="s">
        <v>13</v>
      </c>
      <c r="J716" s="63" t="s">
        <v>13</v>
      </c>
      <c r="K716" s="63" t="s">
        <v>13</v>
      </c>
      <c r="L716" s="63" t="s">
        <v>13</v>
      </c>
      <c r="M716" s="61" t="s">
        <v>13</v>
      </c>
      <c r="N716" s="65">
        <f>(M712+M713+M714+M715)/4</f>
        <v>1</v>
      </c>
      <c r="P716" s="59" t="s">
        <v>9</v>
      </c>
      <c r="Q716" s="66">
        <f>AVERAGE(Q712:Q715)</f>
        <v>0.97824074074074074</v>
      </c>
    </row>
    <row r="717" spans="2:17" ht="15.75" customHeight="1" thickTop="1" thickBot="1" x14ac:dyDescent="0.3">
      <c r="B717" s="48" t="s">
        <v>22</v>
      </c>
      <c r="C717" s="49" t="s">
        <v>4</v>
      </c>
      <c r="D717" s="49" t="s">
        <v>5</v>
      </c>
      <c r="E717" s="49" t="s">
        <v>6</v>
      </c>
      <c r="F717" s="49" t="s">
        <v>7</v>
      </c>
      <c r="G717" s="49" t="s">
        <v>8</v>
      </c>
      <c r="H717" s="50" t="s">
        <v>9</v>
      </c>
      <c r="I717" s="49" t="s">
        <v>4</v>
      </c>
      <c r="J717" s="49" t="s">
        <v>5</v>
      </c>
      <c r="K717" s="49" t="s">
        <v>6</v>
      </c>
      <c r="L717" s="49" t="s">
        <v>7</v>
      </c>
      <c r="M717" s="67" t="s">
        <v>8</v>
      </c>
      <c r="N717" s="50" t="s">
        <v>9</v>
      </c>
    </row>
    <row r="718" spans="2:17" ht="15.75" customHeight="1" thickTop="1" thickBot="1" x14ac:dyDescent="0.3">
      <c r="B718" s="53" t="s">
        <v>23</v>
      </c>
      <c r="C718" s="68"/>
      <c r="D718" s="68"/>
      <c r="E718" s="68"/>
      <c r="F718" s="68"/>
      <c r="G718" s="68">
        <v>27</v>
      </c>
      <c r="H718" s="55">
        <f t="shared" ref="H718:H723" si="44">SUM(C718:G718)</f>
        <v>27</v>
      </c>
      <c r="I718" s="56">
        <f>C718/H718</f>
        <v>0</v>
      </c>
      <c r="J718" s="56">
        <f>D718/H718</f>
        <v>0</v>
      </c>
      <c r="K718" s="56">
        <f>E718/H718</f>
        <v>0</v>
      </c>
      <c r="L718" s="56">
        <f>F718/H718</f>
        <v>0</v>
      </c>
      <c r="M718" s="57">
        <f>G718/H718</f>
        <v>1</v>
      </c>
      <c r="N718" s="61" t="s">
        <v>13</v>
      </c>
    </row>
    <row r="719" spans="2:17" ht="15.75" customHeight="1" thickTop="1" thickBot="1" x14ac:dyDescent="0.3">
      <c r="B719" s="53" t="s">
        <v>24</v>
      </c>
      <c r="C719" s="68"/>
      <c r="D719" s="68"/>
      <c r="E719" s="68"/>
      <c r="F719" s="68"/>
      <c r="G719" s="68">
        <v>27</v>
      </c>
      <c r="H719" s="55">
        <f t="shared" si="44"/>
        <v>27</v>
      </c>
      <c r="I719" s="56">
        <f>C719/H719</f>
        <v>0</v>
      </c>
      <c r="J719" s="56">
        <f>D719/H719</f>
        <v>0</v>
      </c>
      <c r="K719" s="56">
        <f>E719/H719</f>
        <v>0</v>
      </c>
      <c r="L719" s="56">
        <f>F719/H719</f>
        <v>0</v>
      </c>
      <c r="M719" s="57">
        <f>G719/H719</f>
        <v>1</v>
      </c>
      <c r="N719" s="61" t="s">
        <v>13</v>
      </c>
    </row>
    <row r="720" spans="2:17" ht="15.75" customHeight="1" thickTop="1" thickBot="1" x14ac:dyDescent="0.3">
      <c r="B720" s="53" t="s">
        <v>25</v>
      </c>
      <c r="C720" s="68"/>
      <c r="D720" s="68"/>
      <c r="E720" s="68"/>
      <c r="F720" s="68"/>
      <c r="G720" s="68">
        <v>27</v>
      </c>
      <c r="H720" s="55">
        <f t="shared" si="44"/>
        <v>27</v>
      </c>
      <c r="I720" s="56">
        <f>C720/H720</f>
        <v>0</v>
      </c>
      <c r="J720" s="56">
        <f>D720/H720</f>
        <v>0</v>
      </c>
      <c r="K720" s="56">
        <f>E720/H720</f>
        <v>0</v>
      </c>
      <c r="L720" s="56">
        <f>F720/H720</f>
        <v>0</v>
      </c>
      <c r="M720" s="57">
        <f>G720/H720</f>
        <v>1</v>
      </c>
      <c r="N720" s="61" t="s">
        <v>13</v>
      </c>
    </row>
    <row r="721" spans="2:14" ht="15.75" customHeight="1" thickTop="1" thickBot="1" x14ac:dyDescent="0.3">
      <c r="B721" s="53" t="s">
        <v>26</v>
      </c>
      <c r="C721" s="68"/>
      <c r="D721" s="68"/>
      <c r="E721" s="68"/>
      <c r="F721" s="68"/>
      <c r="G721" s="68">
        <v>27</v>
      </c>
      <c r="H721" s="55">
        <f t="shared" si="44"/>
        <v>27</v>
      </c>
      <c r="I721" s="56">
        <f>C721/H721</f>
        <v>0</v>
      </c>
      <c r="J721" s="56">
        <f>D721/H721</f>
        <v>0</v>
      </c>
      <c r="K721" s="56">
        <f>E721/H721</f>
        <v>0</v>
      </c>
      <c r="L721" s="56">
        <f>F721/H721</f>
        <v>0</v>
      </c>
      <c r="M721" s="57">
        <f>G721/H721</f>
        <v>1</v>
      </c>
      <c r="N721" s="61" t="s">
        <v>13</v>
      </c>
    </row>
    <row r="722" spans="2:14" ht="15.75" customHeight="1" thickTop="1" thickBot="1" x14ac:dyDescent="0.3">
      <c r="B722" s="53" t="s">
        <v>27</v>
      </c>
      <c r="C722" s="68"/>
      <c r="D722" s="68"/>
      <c r="E722" s="68"/>
      <c r="F722" s="68"/>
      <c r="G722" s="68">
        <v>27</v>
      </c>
      <c r="H722" s="55">
        <f t="shared" si="44"/>
        <v>27</v>
      </c>
      <c r="I722" s="56">
        <f>C722/H722</f>
        <v>0</v>
      </c>
      <c r="J722" s="56">
        <f>D722/H722</f>
        <v>0</v>
      </c>
      <c r="K722" s="56">
        <f>E722/H722</f>
        <v>0</v>
      </c>
      <c r="L722" s="56">
        <f>F722/H722</f>
        <v>0</v>
      </c>
      <c r="M722" s="57">
        <f>G722/H722</f>
        <v>1</v>
      </c>
      <c r="N722" s="61"/>
    </row>
    <row r="723" spans="2:14" ht="15.75" customHeight="1" thickTop="1" thickBot="1" x14ac:dyDescent="0.3">
      <c r="B723" s="62" t="s">
        <v>11</v>
      </c>
      <c r="C723" s="63"/>
      <c r="D723" s="63"/>
      <c r="E723" s="63"/>
      <c r="F723" s="63"/>
      <c r="G723" s="63"/>
      <c r="H723" s="64">
        <f t="shared" si="44"/>
        <v>0</v>
      </c>
      <c r="I723" s="69" t="s">
        <v>13</v>
      </c>
      <c r="J723" s="69" t="s">
        <v>13</v>
      </c>
      <c r="K723" s="69" t="s">
        <v>13</v>
      </c>
      <c r="L723" s="69" t="s">
        <v>13</v>
      </c>
      <c r="M723" s="69" t="s">
        <v>13</v>
      </c>
      <c r="N723" s="65">
        <f>(M718+M719+M720+M721+M722)/5</f>
        <v>1</v>
      </c>
    </row>
    <row r="724" spans="2:14" ht="15.75" customHeight="1" thickTop="1" thickBot="1" x14ac:dyDescent="0.3">
      <c r="B724" s="48" t="s">
        <v>28</v>
      </c>
      <c r="C724" s="49" t="s">
        <v>4</v>
      </c>
      <c r="D724" s="49" t="s">
        <v>5</v>
      </c>
      <c r="E724" s="49" t="s">
        <v>6</v>
      </c>
      <c r="F724" s="49" t="s">
        <v>7</v>
      </c>
      <c r="G724" s="49" t="s">
        <v>8</v>
      </c>
      <c r="H724" s="50" t="s">
        <v>9</v>
      </c>
      <c r="I724" s="49" t="s">
        <v>4</v>
      </c>
      <c r="J724" s="49" t="s">
        <v>5</v>
      </c>
      <c r="K724" s="49" t="s">
        <v>6</v>
      </c>
      <c r="L724" s="49" t="s">
        <v>7</v>
      </c>
      <c r="M724" s="67" t="s">
        <v>8</v>
      </c>
      <c r="N724" s="50" t="s">
        <v>9</v>
      </c>
    </row>
    <row r="725" spans="2:14" ht="15.75" customHeight="1" thickTop="1" thickBot="1" x14ac:dyDescent="0.3">
      <c r="B725" s="53" t="s">
        <v>29</v>
      </c>
      <c r="C725" s="54"/>
      <c r="D725" s="54"/>
      <c r="E725" s="54"/>
      <c r="F725" s="54">
        <v>4</v>
      </c>
      <c r="G725" s="54">
        <v>23</v>
      </c>
      <c r="H725" s="55">
        <f>SUM(C725:G725)</f>
        <v>27</v>
      </c>
      <c r="I725" s="56">
        <f>C725/H725</f>
        <v>0</v>
      </c>
      <c r="J725" s="56">
        <f>D725/H725</f>
        <v>0</v>
      </c>
      <c r="K725" s="56">
        <f>E725/H725</f>
        <v>0</v>
      </c>
      <c r="L725" s="56">
        <f>F725/H725</f>
        <v>0.14814814814814814</v>
      </c>
      <c r="M725" s="57">
        <f>G725/H725</f>
        <v>0.85185185185185186</v>
      </c>
      <c r="N725" s="61" t="s">
        <v>13</v>
      </c>
    </row>
    <row r="726" spans="2:14" ht="15.75" customHeight="1" thickTop="1" thickBot="1" x14ac:dyDescent="0.3">
      <c r="B726" s="53" t="s">
        <v>30</v>
      </c>
      <c r="C726" s="54"/>
      <c r="D726" s="54"/>
      <c r="E726" s="54"/>
      <c r="F726" s="54">
        <v>1</v>
      </c>
      <c r="G726" s="54">
        <v>26</v>
      </c>
      <c r="H726" s="55">
        <f>SUM(C726:G726)</f>
        <v>27</v>
      </c>
      <c r="I726" s="56">
        <f>C726/H726</f>
        <v>0</v>
      </c>
      <c r="J726" s="56">
        <f>D726/H726</f>
        <v>0</v>
      </c>
      <c r="K726" s="56">
        <f>E726/H726</f>
        <v>0</v>
      </c>
      <c r="L726" s="56">
        <f>F726/H726</f>
        <v>3.7037037037037035E-2</v>
      </c>
      <c r="M726" s="57">
        <f>G726/H726</f>
        <v>0.96296296296296291</v>
      </c>
      <c r="N726" s="61" t="s">
        <v>13</v>
      </c>
    </row>
    <row r="727" spans="2:14" ht="15.75" customHeight="1" thickTop="1" thickBot="1" x14ac:dyDescent="0.3">
      <c r="B727" s="53" t="s">
        <v>31</v>
      </c>
      <c r="C727" s="54"/>
      <c r="D727" s="54"/>
      <c r="E727" s="54"/>
      <c r="F727" s="54">
        <v>2</v>
      </c>
      <c r="G727" s="54">
        <v>25</v>
      </c>
      <c r="H727" s="55">
        <f>SUM(C727:G727)</f>
        <v>27</v>
      </c>
      <c r="I727" s="56">
        <f>C727/H727</f>
        <v>0</v>
      </c>
      <c r="J727" s="56">
        <f>D727/H727</f>
        <v>0</v>
      </c>
      <c r="K727" s="56">
        <f>E727/H727</f>
        <v>0</v>
      </c>
      <c r="L727" s="56">
        <f>F727/H727</f>
        <v>7.407407407407407E-2</v>
      </c>
      <c r="M727" s="57">
        <f>G727/H727</f>
        <v>0.92592592592592593</v>
      </c>
      <c r="N727" s="61" t="s">
        <v>13</v>
      </c>
    </row>
    <row r="728" spans="2:14" ht="15.75" customHeight="1" thickTop="1" thickBot="1" x14ac:dyDescent="0.3">
      <c r="B728" s="53" t="s">
        <v>32</v>
      </c>
      <c r="C728" s="54"/>
      <c r="D728" s="54"/>
      <c r="E728" s="54"/>
      <c r="F728" s="54"/>
      <c r="G728" s="54">
        <v>27</v>
      </c>
      <c r="H728" s="55">
        <f>SUM(C728:G728)</f>
        <v>27</v>
      </c>
      <c r="I728" s="56">
        <f>C728/H728</f>
        <v>0</v>
      </c>
      <c r="J728" s="56">
        <f>D728/H728</f>
        <v>0</v>
      </c>
      <c r="K728" s="56">
        <f>E728/H728</f>
        <v>0</v>
      </c>
      <c r="L728" s="56">
        <f>F728/H728</f>
        <v>0</v>
      </c>
      <c r="M728" s="57">
        <f>G728/H728</f>
        <v>1</v>
      </c>
      <c r="N728" s="61" t="s">
        <v>13</v>
      </c>
    </row>
    <row r="729" spans="2:14" ht="15.75" customHeight="1" thickTop="1" thickBot="1" x14ac:dyDescent="0.3">
      <c r="B729" s="62" t="s">
        <v>11</v>
      </c>
      <c r="C729" s="64"/>
      <c r="D729" s="64"/>
      <c r="E729" s="64"/>
      <c r="F729" s="64"/>
      <c r="G729" s="64"/>
      <c r="H729" s="64">
        <f>SUM(C729:G729)</f>
        <v>0</v>
      </c>
      <c r="I729" s="65" t="s">
        <v>13</v>
      </c>
      <c r="J729" s="65" t="s">
        <v>13</v>
      </c>
      <c r="K729" s="65" t="s">
        <v>13</v>
      </c>
      <c r="L729" s="65" t="s">
        <v>13</v>
      </c>
      <c r="M729" s="65" t="s">
        <v>13</v>
      </c>
      <c r="N729" s="65">
        <f>(M725+M726+M727+M728)/4</f>
        <v>0.93518518518518523</v>
      </c>
    </row>
    <row r="730" spans="2:14" ht="15.75" customHeight="1" thickTop="1" thickBot="1" x14ac:dyDescent="0.3">
      <c r="B730" s="48" t="s">
        <v>33</v>
      </c>
      <c r="C730" s="49" t="s">
        <v>4</v>
      </c>
      <c r="D730" s="49" t="s">
        <v>5</v>
      </c>
      <c r="E730" s="49" t="s">
        <v>6</v>
      </c>
      <c r="F730" s="49" t="s">
        <v>7</v>
      </c>
      <c r="G730" s="49" t="s">
        <v>8</v>
      </c>
      <c r="H730" s="50" t="s">
        <v>9</v>
      </c>
      <c r="I730" s="49" t="s">
        <v>4</v>
      </c>
      <c r="J730" s="49" t="s">
        <v>5</v>
      </c>
      <c r="K730" s="49" t="s">
        <v>6</v>
      </c>
      <c r="L730" s="49" t="s">
        <v>7</v>
      </c>
      <c r="M730" s="67" t="s">
        <v>8</v>
      </c>
      <c r="N730" s="50" t="s">
        <v>9</v>
      </c>
    </row>
    <row r="731" spans="2:14" ht="15.75" customHeight="1" thickTop="1" thickBot="1" x14ac:dyDescent="0.3">
      <c r="B731" s="70" t="s">
        <v>34</v>
      </c>
      <c r="C731" s="71"/>
      <c r="D731" s="71"/>
      <c r="E731" s="71"/>
      <c r="F731" s="71"/>
      <c r="G731" s="71">
        <v>27</v>
      </c>
      <c r="H731" s="72">
        <f t="shared" ref="H731:H737" si="45">SUM(C731:G731)</f>
        <v>27</v>
      </c>
      <c r="I731" s="73">
        <f>C731/H731</f>
        <v>0</v>
      </c>
      <c r="J731" s="73">
        <f>D731/H731</f>
        <v>0</v>
      </c>
      <c r="K731" s="73">
        <f>E731/H731</f>
        <v>0</v>
      </c>
      <c r="L731" s="73">
        <f>F731/H731</f>
        <v>0</v>
      </c>
      <c r="M731" s="74">
        <f>G731/H731</f>
        <v>1</v>
      </c>
      <c r="N731" s="61" t="s">
        <v>13</v>
      </c>
    </row>
    <row r="732" spans="2:14" ht="15.75" customHeight="1" thickTop="1" thickBot="1" x14ac:dyDescent="0.3">
      <c r="B732" s="70" t="s">
        <v>35</v>
      </c>
      <c r="C732" s="71"/>
      <c r="D732" s="71"/>
      <c r="E732" s="71"/>
      <c r="F732" s="71">
        <v>1</v>
      </c>
      <c r="G732" s="71">
        <v>26</v>
      </c>
      <c r="H732" s="72">
        <f t="shared" si="45"/>
        <v>27</v>
      </c>
      <c r="I732" s="73">
        <f>C732/H732</f>
        <v>0</v>
      </c>
      <c r="J732" s="73">
        <f>D732/H732</f>
        <v>0</v>
      </c>
      <c r="K732" s="73">
        <f>E732/H732</f>
        <v>0</v>
      </c>
      <c r="L732" s="73">
        <f>F732/H732</f>
        <v>3.7037037037037035E-2</v>
      </c>
      <c r="M732" s="74">
        <f>G732/H732</f>
        <v>0.96296296296296291</v>
      </c>
      <c r="N732" s="61" t="s">
        <v>13</v>
      </c>
    </row>
    <row r="733" spans="2:14" ht="15" customHeight="1" thickTop="1" thickBot="1" x14ac:dyDescent="0.3">
      <c r="B733" s="70" t="s">
        <v>36</v>
      </c>
      <c r="C733" s="71"/>
      <c r="D733" s="71"/>
      <c r="E733" s="71"/>
      <c r="F733" s="71">
        <v>2</v>
      </c>
      <c r="G733" s="71">
        <v>25</v>
      </c>
      <c r="H733" s="72">
        <f t="shared" si="45"/>
        <v>27</v>
      </c>
      <c r="I733" s="73">
        <f>C733/H733</f>
        <v>0</v>
      </c>
      <c r="J733" s="73">
        <f>D733/H733</f>
        <v>0</v>
      </c>
      <c r="K733" s="73">
        <f>E733/H733</f>
        <v>0</v>
      </c>
      <c r="L733" s="73">
        <f>F733/H733</f>
        <v>7.407407407407407E-2</v>
      </c>
      <c r="M733" s="74">
        <f>G733/H733</f>
        <v>0.92592592592592593</v>
      </c>
      <c r="N733" s="61" t="s">
        <v>13</v>
      </c>
    </row>
    <row r="734" spans="2:14" ht="15" customHeight="1" thickTop="1" thickBot="1" x14ac:dyDescent="0.3">
      <c r="B734" s="70" t="s">
        <v>37</v>
      </c>
      <c r="C734" s="71"/>
      <c r="D734" s="71"/>
      <c r="E734" s="71"/>
      <c r="F734" s="71"/>
      <c r="G734" s="71">
        <v>27</v>
      </c>
      <c r="H734" s="72">
        <f t="shared" si="45"/>
        <v>27</v>
      </c>
      <c r="I734" s="73">
        <f>C734/H734</f>
        <v>0</v>
      </c>
      <c r="J734" s="73">
        <f>D734/H734</f>
        <v>0</v>
      </c>
      <c r="K734" s="73">
        <f>E734/H734</f>
        <v>0</v>
      </c>
      <c r="L734" s="73">
        <f>F734/H734</f>
        <v>0</v>
      </c>
      <c r="M734" s="75">
        <f>G734/H734</f>
        <v>1</v>
      </c>
      <c r="N734" s="61" t="s">
        <v>13</v>
      </c>
    </row>
    <row r="735" spans="2:14" ht="15" customHeight="1" thickTop="1" thickBot="1" x14ac:dyDescent="0.3">
      <c r="B735" s="70" t="s">
        <v>38</v>
      </c>
      <c r="C735" s="71"/>
      <c r="D735" s="71"/>
      <c r="E735" s="71"/>
      <c r="F735" s="71"/>
      <c r="G735" s="71">
        <v>27</v>
      </c>
      <c r="H735" s="72">
        <f t="shared" si="45"/>
        <v>27</v>
      </c>
      <c r="I735" s="73"/>
      <c r="J735" s="73">
        <f>D735/H735</f>
        <v>0</v>
      </c>
      <c r="K735" s="73">
        <f>E735/H735</f>
        <v>0</v>
      </c>
      <c r="L735" s="73">
        <f>F735/H735</f>
        <v>0</v>
      </c>
      <c r="M735" s="76">
        <f>G735/H735</f>
        <v>1</v>
      </c>
      <c r="N735" s="77"/>
    </row>
    <row r="736" spans="2:14" ht="15" customHeight="1" thickTop="1" thickBot="1" x14ac:dyDescent="0.3">
      <c r="B736" s="78" t="s">
        <v>11</v>
      </c>
      <c r="C736" s="79"/>
      <c r="D736" s="79"/>
      <c r="E736" s="79"/>
      <c r="F736" s="79"/>
      <c r="G736" s="79"/>
      <c r="H736" s="72">
        <f t="shared" si="45"/>
        <v>0</v>
      </c>
      <c r="I736" s="80" t="s">
        <v>13</v>
      </c>
      <c r="J736" s="80" t="s">
        <v>13</v>
      </c>
      <c r="K736" s="80" t="s">
        <v>13</v>
      </c>
      <c r="L736" s="80" t="s">
        <v>13</v>
      </c>
      <c r="M736" s="80" t="s">
        <v>13</v>
      </c>
      <c r="N736" s="81">
        <f>(M731+M732+M733+M734+M735)/5</f>
        <v>0.97777777777777786</v>
      </c>
    </row>
    <row r="737" spans="2:17" ht="15" customHeight="1" thickTop="1" thickBot="1" x14ac:dyDescent="0.3">
      <c r="B737" s="70" t="s">
        <v>41</v>
      </c>
      <c r="C737" s="71"/>
      <c r="D737" s="71"/>
      <c r="E737" s="71"/>
      <c r="F737" s="71"/>
      <c r="G737" s="71">
        <v>27</v>
      </c>
      <c r="H737" s="82">
        <f t="shared" si="45"/>
        <v>27</v>
      </c>
      <c r="I737" s="83">
        <f>C737/H737</f>
        <v>0</v>
      </c>
      <c r="J737" s="83">
        <f>D737/H737</f>
        <v>0</v>
      </c>
      <c r="K737" s="83">
        <f>E737/H737</f>
        <v>0</v>
      </c>
      <c r="L737" s="83">
        <f>F737/H737</f>
        <v>0</v>
      </c>
      <c r="M737" s="84">
        <f>G737/H737</f>
        <v>1</v>
      </c>
      <c r="N737" s="61" t="s">
        <v>13</v>
      </c>
    </row>
    <row r="738" spans="2:17" ht="15" customHeight="1" thickTop="1" thickBot="1" x14ac:dyDescent="0.3">
      <c r="B738" s="97" t="s">
        <v>67</v>
      </c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9"/>
    </row>
    <row r="739" spans="2:17" ht="15" customHeight="1" thickTop="1" x14ac:dyDescent="0.2">
      <c r="B739" s="100" t="s">
        <v>0</v>
      </c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2"/>
    </row>
    <row r="740" spans="2:17" ht="15" customHeight="1" thickBot="1" x14ac:dyDescent="0.25">
      <c r="B740" s="103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5"/>
    </row>
    <row r="741" spans="2:17" ht="15" customHeight="1" thickTop="1" thickBot="1" x14ac:dyDescent="0.3">
      <c r="B741" s="46" t="s">
        <v>1</v>
      </c>
      <c r="C741" s="97" t="s">
        <v>2</v>
      </c>
      <c r="D741" s="98"/>
      <c r="E741" s="98"/>
      <c r="F741" s="98"/>
      <c r="G741" s="98"/>
      <c r="H741" s="99"/>
      <c r="I741" s="97" t="s">
        <v>2</v>
      </c>
      <c r="J741" s="98"/>
      <c r="K741" s="98"/>
      <c r="L741" s="98"/>
      <c r="M741" s="98"/>
      <c r="N741" s="99"/>
    </row>
    <row r="742" spans="2:17" ht="15" customHeight="1" thickTop="1" thickBot="1" x14ac:dyDescent="0.3">
      <c r="B742" s="48" t="s">
        <v>3</v>
      </c>
      <c r="C742" s="49" t="s">
        <v>4</v>
      </c>
      <c r="D742" s="49" t="s">
        <v>5</v>
      </c>
      <c r="E742" s="49" t="s">
        <v>6</v>
      </c>
      <c r="F742" s="49" t="s">
        <v>7</v>
      </c>
      <c r="G742" s="49" t="s">
        <v>8</v>
      </c>
      <c r="H742" s="50" t="s">
        <v>9</v>
      </c>
      <c r="I742" s="49" t="s">
        <v>4</v>
      </c>
      <c r="J742" s="49" t="s">
        <v>5</v>
      </c>
      <c r="K742" s="49" t="s">
        <v>6</v>
      </c>
      <c r="L742" s="49" t="s">
        <v>7</v>
      </c>
      <c r="M742" s="49" t="s">
        <v>8</v>
      </c>
      <c r="N742" s="51" t="s">
        <v>9</v>
      </c>
      <c r="P742" s="49" t="s">
        <v>10</v>
      </c>
      <c r="Q742" s="49" t="s">
        <v>11</v>
      </c>
    </row>
    <row r="743" spans="2:17" ht="15" customHeight="1" thickTop="1" thickBot="1" x14ac:dyDescent="0.3">
      <c r="B743" s="53" t="s">
        <v>12</v>
      </c>
      <c r="C743" s="54"/>
      <c r="D743" s="54"/>
      <c r="E743" s="54"/>
      <c r="F743" s="54">
        <v>1</v>
      </c>
      <c r="G743" s="54">
        <v>19</v>
      </c>
      <c r="H743" s="55">
        <f>SUM(C743:G743)</f>
        <v>20</v>
      </c>
      <c r="I743" s="56">
        <f>C743/H743</f>
        <v>0</v>
      </c>
      <c r="J743" s="56">
        <f>D743/H743</f>
        <v>0</v>
      </c>
      <c r="K743" s="56">
        <f>E743/H743</f>
        <v>0</v>
      </c>
      <c r="L743" s="56">
        <f>F743/H743</f>
        <v>0.05</v>
      </c>
      <c r="M743" s="57">
        <f>G743/H743</f>
        <v>0.95</v>
      </c>
      <c r="N743" s="58" t="s">
        <v>13</v>
      </c>
      <c r="P743" s="59" t="s">
        <v>14</v>
      </c>
      <c r="Q743" s="60">
        <f>M743</f>
        <v>0.95</v>
      </c>
    </row>
    <row r="744" spans="2:17" ht="15" customHeight="1" thickTop="1" thickBot="1" x14ac:dyDescent="0.3">
      <c r="B744" s="53" t="s">
        <v>15</v>
      </c>
      <c r="C744" s="54"/>
      <c r="D744" s="54"/>
      <c r="E744" s="54"/>
      <c r="F744" s="54"/>
      <c r="G744" s="54">
        <v>19</v>
      </c>
      <c r="H744" s="55">
        <f>SUM(C744:G744)</f>
        <v>19</v>
      </c>
      <c r="I744" s="56">
        <f>C744/H744</f>
        <v>0</v>
      </c>
      <c r="J744" s="56">
        <f>D744/H744</f>
        <v>0</v>
      </c>
      <c r="K744" s="56">
        <f>E744/H744</f>
        <v>0</v>
      </c>
      <c r="L744" s="56">
        <f>F744/H744</f>
        <v>0</v>
      </c>
      <c r="M744" s="57">
        <f>G744/H744</f>
        <v>1</v>
      </c>
      <c r="N744" s="61" t="s">
        <v>13</v>
      </c>
      <c r="P744" s="59" t="s">
        <v>16</v>
      </c>
      <c r="Q744" s="60">
        <f>N754</f>
        <v>0.86900527009222661</v>
      </c>
    </row>
    <row r="745" spans="2:17" ht="15" customHeight="1" thickTop="1" thickBot="1" x14ac:dyDescent="0.3">
      <c r="B745" s="53" t="s">
        <v>17</v>
      </c>
      <c r="C745" s="54"/>
      <c r="D745" s="54"/>
      <c r="E745" s="54"/>
      <c r="F745" s="54">
        <v>3</v>
      </c>
      <c r="G745" s="54">
        <v>19</v>
      </c>
      <c r="H745" s="55">
        <f>SUM(C745:G745)</f>
        <v>22</v>
      </c>
      <c r="I745" s="56">
        <f>C745/H745</f>
        <v>0</v>
      </c>
      <c r="J745" s="56">
        <f>D745/H745</f>
        <v>0</v>
      </c>
      <c r="K745" s="56">
        <f>E745/H745</f>
        <v>0</v>
      </c>
      <c r="L745" s="56">
        <f>F745/H745</f>
        <v>0.13636363636363635</v>
      </c>
      <c r="M745" s="57">
        <f>G745/H745</f>
        <v>0.86363636363636365</v>
      </c>
      <c r="N745" s="61" t="s">
        <v>13</v>
      </c>
      <c r="P745" s="59" t="s">
        <v>18</v>
      </c>
      <c r="Q745" s="60">
        <f>N760</f>
        <v>0.7789694041867955</v>
      </c>
    </row>
    <row r="746" spans="2:17" ht="15" customHeight="1" thickTop="1" thickBot="1" x14ac:dyDescent="0.3">
      <c r="B746" s="53" t="s">
        <v>19</v>
      </c>
      <c r="C746" s="54"/>
      <c r="D746" s="54"/>
      <c r="E746" s="54"/>
      <c r="F746" s="54"/>
      <c r="G746" s="54">
        <v>19</v>
      </c>
      <c r="H746" s="55">
        <f>SUM(C746:G746)</f>
        <v>19</v>
      </c>
      <c r="I746" s="56">
        <f>C746/H746</f>
        <v>0</v>
      </c>
      <c r="J746" s="56">
        <f>D746/H746</f>
        <v>0</v>
      </c>
      <c r="K746" s="56">
        <f>E746/H746</f>
        <v>0</v>
      </c>
      <c r="L746" s="56">
        <f>F746/H746</f>
        <v>0</v>
      </c>
      <c r="M746" s="57">
        <f>G746/H746</f>
        <v>1</v>
      </c>
      <c r="N746" s="61" t="s">
        <v>13</v>
      </c>
      <c r="P746" s="59" t="s">
        <v>20</v>
      </c>
      <c r="Q746" s="60">
        <f>N767</f>
        <v>0.889134199134199</v>
      </c>
    </row>
    <row r="747" spans="2:17" ht="15" customHeight="1" thickTop="1" thickBot="1" x14ac:dyDescent="0.3">
      <c r="B747" s="62" t="s">
        <v>21</v>
      </c>
      <c r="C747" s="63"/>
      <c r="D747" s="63"/>
      <c r="E747" s="63"/>
      <c r="F747" s="63"/>
      <c r="G747" s="63"/>
      <c r="H747" s="64">
        <f>SUM(C747:G747)</f>
        <v>0</v>
      </c>
      <c r="I747" s="63" t="s">
        <v>13</v>
      </c>
      <c r="J747" s="63" t="s">
        <v>13</v>
      </c>
      <c r="K747" s="63" t="s">
        <v>13</v>
      </c>
      <c r="L747" s="63" t="s">
        <v>13</v>
      </c>
      <c r="M747" s="61" t="s">
        <v>13</v>
      </c>
      <c r="N747" s="65">
        <f>(M743+M744+M745+M746)/4</f>
        <v>0.95340909090909087</v>
      </c>
      <c r="P747" s="59" t="s">
        <v>9</v>
      </c>
      <c r="Q747" s="66">
        <f>AVERAGE(Q743:Q746)</f>
        <v>0.87177721835330524</v>
      </c>
    </row>
    <row r="748" spans="2:17" ht="15" customHeight="1" thickTop="1" thickBot="1" x14ac:dyDescent="0.3">
      <c r="B748" s="48" t="s">
        <v>22</v>
      </c>
      <c r="C748" s="49" t="s">
        <v>4</v>
      </c>
      <c r="D748" s="49" t="s">
        <v>5</v>
      </c>
      <c r="E748" s="49" t="s">
        <v>6</v>
      </c>
      <c r="F748" s="49" t="s">
        <v>7</v>
      </c>
      <c r="G748" s="49" t="s">
        <v>8</v>
      </c>
      <c r="H748" s="50" t="s">
        <v>9</v>
      </c>
      <c r="I748" s="49" t="s">
        <v>4</v>
      </c>
      <c r="J748" s="49" t="s">
        <v>5</v>
      </c>
      <c r="K748" s="49" t="s">
        <v>6</v>
      </c>
      <c r="L748" s="49" t="s">
        <v>7</v>
      </c>
      <c r="M748" s="67" t="s">
        <v>8</v>
      </c>
      <c r="N748" s="50" t="s">
        <v>9</v>
      </c>
    </row>
    <row r="749" spans="2:17" ht="15" customHeight="1" thickTop="1" thickBot="1" x14ac:dyDescent="0.3">
      <c r="B749" s="53" t="s">
        <v>23</v>
      </c>
      <c r="C749" s="68"/>
      <c r="D749" s="68"/>
      <c r="E749" s="68">
        <v>1</v>
      </c>
      <c r="F749" s="68">
        <v>2</v>
      </c>
      <c r="G749" s="68">
        <v>19</v>
      </c>
      <c r="H749" s="55">
        <f t="shared" ref="H749:H754" si="46">SUM(C749:G749)</f>
        <v>22</v>
      </c>
      <c r="I749" s="56">
        <f>C749/H749</f>
        <v>0</v>
      </c>
      <c r="J749" s="56">
        <f>D749/H749</f>
        <v>0</v>
      </c>
      <c r="K749" s="56">
        <f>E749/H749</f>
        <v>4.5454545454545456E-2</v>
      </c>
      <c r="L749" s="56">
        <f>F749/H749</f>
        <v>9.0909090909090912E-2</v>
      </c>
      <c r="M749" s="57">
        <f>G749/H749</f>
        <v>0.86363636363636365</v>
      </c>
      <c r="N749" s="61" t="s">
        <v>13</v>
      </c>
    </row>
    <row r="750" spans="2:17" ht="15" customHeight="1" thickTop="1" thickBot="1" x14ac:dyDescent="0.3">
      <c r="B750" s="53" t="s">
        <v>24</v>
      </c>
      <c r="C750" s="68">
        <v>1</v>
      </c>
      <c r="D750" s="68"/>
      <c r="E750" s="68">
        <v>1</v>
      </c>
      <c r="F750" s="68">
        <v>3</v>
      </c>
      <c r="G750" s="68">
        <v>19</v>
      </c>
      <c r="H750" s="55">
        <f t="shared" si="46"/>
        <v>24</v>
      </c>
      <c r="I750" s="56">
        <f>C750/H750</f>
        <v>4.1666666666666664E-2</v>
      </c>
      <c r="J750" s="56">
        <f>D750/H750</f>
        <v>0</v>
      </c>
      <c r="K750" s="56">
        <f>E750/H750</f>
        <v>4.1666666666666664E-2</v>
      </c>
      <c r="L750" s="56">
        <f>F750/H750</f>
        <v>0.125</v>
      </c>
      <c r="M750" s="57">
        <f>G750/H750</f>
        <v>0.79166666666666663</v>
      </c>
      <c r="N750" s="61" t="s">
        <v>13</v>
      </c>
    </row>
    <row r="751" spans="2:17" ht="15" customHeight="1" thickTop="1" thickBot="1" x14ac:dyDescent="0.3">
      <c r="B751" s="53" t="s">
        <v>25</v>
      </c>
      <c r="C751" s="68"/>
      <c r="D751" s="68"/>
      <c r="E751" s="68"/>
      <c r="F751" s="68"/>
      <c r="G751" s="68">
        <v>19</v>
      </c>
      <c r="H751" s="55">
        <f t="shared" si="46"/>
        <v>19</v>
      </c>
      <c r="I751" s="56">
        <f>C751/H751</f>
        <v>0</v>
      </c>
      <c r="J751" s="56">
        <f>D751/H751</f>
        <v>0</v>
      </c>
      <c r="K751" s="56">
        <f>E751/H751</f>
        <v>0</v>
      </c>
      <c r="L751" s="56">
        <f>F751/H751</f>
        <v>0</v>
      </c>
      <c r="M751" s="57">
        <f>G751/H751</f>
        <v>1</v>
      </c>
      <c r="N751" s="61" t="s">
        <v>13</v>
      </c>
    </row>
    <row r="752" spans="2:17" ht="15" customHeight="1" thickTop="1" thickBot="1" x14ac:dyDescent="0.3">
      <c r="B752" s="53" t="s">
        <v>26</v>
      </c>
      <c r="C752" s="68"/>
      <c r="D752" s="68"/>
      <c r="E752" s="68">
        <v>1</v>
      </c>
      <c r="F752" s="68">
        <v>3</v>
      </c>
      <c r="G752" s="68">
        <v>19</v>
      </c>
      <c r="H752" s="55">
        <f t="shared" si="46"/>
        <v>23</v>
      </c>
      <c r="I752" s="56">
        <f>C752/H752</f>
        <v>0</v>
      </c>
      <c r="J752" s="56">
        <f>D752/H752</f>
        <v>0</v>
      </c>
      <c r="K752" s="56">
        <f>E752/H752</f>
        <v>4.3478260869565216E-2</v>
      </c>
      <c r="L752" s="56">
        <f>F752/H752</f>
        <v>0.13043478260869565</v>
      </c>
      <c r="M752" s="57">
        <f>G752/H752</f>
        <v>0.82608695652173914</v>
      </c>
      <c r="N752" s="61" t="s">
        <v>13</v>
      </c>
    </row>
    <row r="753" spans="2:14" ht="15" customHeight="1" thickTop="1" thickBot="1" x14ac:dyDescent="0.3">
      <c r="B753" s="53" t="s">
        <v>27</v>
      </c>
      <c r="C753" s="68">
        <v>1</v>
      </c>
      <c r="D753" s="68"/>
      <c r="E753" s="68"/>
      <c r="F753" s="68">
        <v>2</v>
      </c>
      <c r="G753" s="68">
        <v>19</v>
      </c>
      <c r="H753" s="55">
        <f t="shared" si="46"/>
        <v>22</v>
      </c>
      <c r="I753" s="56">
        <f>C753/H753</f>
        <v>4.5454545454545456E-2</v>
      </c>
      <c r="J753" s="56">
        <f>D753/H753</f>
        <v>0</v>
      </c>
      <c r="K753" s="56">
        <f>E753/H753</f>
        <v>0</v>
      </c>
      <c r="L753" s="56">
        <f>F753/H753</f>
        <v>9.0909090909090912E-2</v>
      </c>
      <c r="M753" s="57">
        <f>G753/H753</f>
        <v>0.86363636363636365</v>
      </c>
      <c r="N753" s="61"/>
    </row>
    <row r="754" spans="2:14" ht="15" customHeight="1" thickTop="1" thickBot="1" x14ac:dyDescent="0.3">
      <c r="B754" s="62" t="s">
        <v>11</v>
      </c>
      <c r="C754" s="63"/>
      <c r="D754" s="63"/>
      <c r="E754" s="63"/>
      <c r="F754" s="63"/>
      <c r="G754" s="63"/>
      <c r="H754" s="64">
        <f t="shared" si="46"/>
        <v>0</v>
      </c>
      <c r="I754" s="69" t="s">
        <v>13</v>
      </c>
      <c r="J754" s="69" t="s">
        <v>13</v>
      </c>
      <c r="K754" s="69" t="s">
        <v>13</v>
      </c>
      <c r="L754" s="69" t="s">
        <v>13</v>
      </c>
      <c r="M754" s="69" t="s">
        <v>13</v>
      </c>
      <c r="N754" s="65">
        <f>(M749+M750+M751+M752+M753)/5</f>
        <v>0.86900527009222661</v>
      </c>
    </row>
    <row r="755" spans="2:14" ht="15" customHeight="1" thickTop="1" thickBot="1" x14ac:dyDescent="0.3">
      <c r="B755" s="48" t="s">
        <v>28</v>
      </c>
      <c r="C755" s="49" t="s">
        <v>4</v>
      </c>
      <c r="D755" s="49" t="s">
        <v>5</v>
      </c>
      <c r="E755" s="49" t="s">
        <v>6</v>
      </c>
      <c r="F755" s="49" t="s">
        <v>7</v>
      </c>
      <c r="G755" s="49" t="s">
        <v>8</v>
      </c>
      <c r="H755" s="50" t="s">
        <v>9</v>
      </c>
      <c r="I755" s="49" t="s">
        <v>4</v>
      </c>
      <c r="J755" s="49" t="s">
        <v>5</v>
      </c>
      <c r="K755" s="49" t="s">
        <v>6</v>
      </c>
      <c r="L755" s="49" t="s">
        <v>7</v>
      </c>
      <c r="M755" s="67" t="s">
        <v>8</v>
      </c>
      <c r="N755" s="50" t="s">
        <v>9</v>
      </c>
    </row>
    <row r="756" spans="2:14" ht="15" customHeight="1" thickTop="1" thickBot="1" x14ac:dyDescent="0.3">
      <c r="B756" s="53" t="s">
        <v>29</v>
      </c>
      <c r="C756" s="54"/>
      <c r="D756" s="54"/>
      <c r="E756" s="54">
        <v>2</v>
      </c>
      <c r="F756" s="54">
        <v>4</v>
      </c>
      <c r="G756" s="54">
        <v>19</v>
      </c>
      <c r="H756" s="55">
        <f>SUM(C756:G756)</f>
        <v>25</v>
      </c>
      <c r="I756" s="56">
        <f>C756/H756</f>
        <v>0</v>
      </c>
      <c r="J756" s="56">
        <f>D756/H756</f>
        <v>0</v>
      </c>
      <c r="K756" s="56">
        <f>E756/H756</f>
        <v>0.08</v>
      </c>
      <c r="L756" s="56">
        <f>F756/H756</f>
        <v>0.16</v>
      </c>
      <c r="M756" s="57">
        <f>G756/H756</f>
        <v>0.76</v>
      </c>
      <c r="N756" s="61" t="s">
        <v>13</v>
      </c>
    </row>
    <row r="757" spans="2:14" ht="15" customHeight="1" thickTop="1" thickBot="1" x14ac:dyDescent="0.3">
      <c r="B757" s="53" t="s">
        <v>30</v>
      </c>
      <c r="C757" s="54"/>
      <c r="D757" s="54"/>
      <c r="E757" s="54">
        <v>2</v>
      </c>
      <c r="F757" s="54">
        <v>2</v>
      </c>
      <c r="G757" s="54">
        <v>19</v>
      </c>
      <c r="H757" s="55">
        <f>SUM(C757:G757)</f>
        <v>23</v>
      </c>
      <c r="I757" s="56">
        <f>C757/H757</f>
        <v>0</v>
      </c>
      <c r="J757" s="56">
        <f>D757/H757</f>
        <v>0</v>
      </c>
      <c r="K757" s="56">
        <f>E757/H757</f>
        <v>8.6956521739130432E-2</v>
      </c>
      <c r="L757" s="56">
        <f>F757/H757</f>
        <v>8.6956521739130432E-2</v>
      </c>
      <c r="M757" s="57">
        <f>G757/H757</f>
        <v>0.82608695652173914</v>
      </c>
      <c r="N757" s="61" t="s">
        <v>13</v>
      </c>
    </row>
    <row r="758" spans="2:14" ht="15" customHeight="1" thickTop="1" thickBot="1" x14ac:dyDescent="0.3">
      <c r="B758" s="53" t="s">
        <v>31</v>
      </c>
      <c r="C758" s="54">
        <v>2</v>
      </c>
      <c r="D758" s="54">
        <v>2</v>
      </c>
      <c r="E758" s="54">
        <v>2</v>
      </c>
      <c r="F758" s="54">
        <v>2</v>
      </c>
      <c r="G758" s="54">
        <v>19</v>
      </c>
      <c r="H758" s="55">
        <f>SUM(C758:G758)</f>
        <v>27</v>
      </c>
      <c r="I758" s="56">
        <f>C758/H758</f>
        <v>7.407407407407407E-2</v>
      </c>
      <c r="J758" s="56">
        <f>D758/H758</f>
        <v>7.407407407407407E-2</v>
      </c>
      <c r="K758" s="56">
        <f>E758/H758</f>
        <v>7.407407407407407E-2</v>
      </c>
      <c r="L758" s="56">
        <f>F758/H758</f>
        <v>7.407407407407407E-2</v>
      </c>
      <c r="M758" s="57">
        <f>G758/H758</f>
        <v>0.70370370370370372</v>
      </c>
      <c r="N758" s="61" t="s">
        <v>13</v>
      </c>
    </row>
    <row r="759" spans="2:14" ht="15" customHeight="1" thickTop="1" thickBot="1" x14ac:dyDescent="0.3">
      <c r="B759" s="53" t="s">
        <v>32</v>
      </c>
      <c r="C759" s="54"/>
      <c r="D759" s="54"/>
      <c r="E759" s="54">
        <v>1</v>
      </c>
      <c r="F759" s="54">
        <v>3</v>
      </c>
      <c r="G759" s="54">
        <v>19</v>
      </c>
      <c r="H759" s="55">
        <f>SUM(C759:G759)</f>
        <v>23</v>
      </c>
      <c r="I759" s="56">
        <f>C759/H759</f>
        <v>0</v>
      </c>
      <c r="J759" s="56">
        <f>D759/H759</f>
        <v>0</v>
      </c>
      <c r="K759" s="56">
        <f>E759/H759</f>
        <v>4.3478260869565216E-2</v>
      </c>
      <c r="L759" s="56">
        <f>F759/H759</f>
        <v>0.13043478260869565</v>
      </c>
      <c r="M759" s="57">
        <f>G759/H759</f>
        <v>0.82608695652173914</v>
      </c>
      <c r="N759" s="61" t="s">
        <v>13</v>
      </c>
    </row>
    <row r="760" spans="2:14" ht="15" customHeight="1" thickTop="1" thickBot="1" x14ac:dyDescent="0.3">
      <c r="B760" s="62" t="s">
        <v>11</v>
      </c>
      <c r="C760" s="64"/>
      <c r="D760" s="64"/>
      <c r="E760" s="64"/>
      <c r="F760" s="64"/>
      <c r="G760" s="64"/>
      <c r="H760" s="64">
        <f>SUM(C760:G760)</f>
        <v>0</v>
      </c>
      <c r="I760" s="65" t="s">
        <v>13</v>
      </c>
      <c r="J760" s="65" t="s">
        <v>13</v>
      </c>
      <c r="K760" s="65" t="s">
        <v>13</v>
      </c>
      <c r="L760" s="65" t="s">
        <v>13</v>
      </c>
      <c r="M760" s="65" t="s">
        <v>13</v>
      </c>
      <c r="N760" s="65">
        <f>(M756+M757+M758+M759)/4</f>
        <v>0.7789694041867955</v>
      </c>
    </row>
    <row r="761" spans="2:14" ht="15" customHeight="1" thickTop="1" thickBot="1" x14ac:dyDescent="0.3">
      <c r="B761" s="48" t="s">
        <v>33</v>
      </c>
      <c r="C761" s="49" t="s">
        <v>4</v>
      </c>
      <c r="D761" s="49" t="s">
        <v>5</v>
      </c>
      <c r="E761" s="49" t="s">
        <v>6</v>
      </c>
      <c r="F761" s="49" t="s">
        <v>7</v>
      </c>
      <c r="G761" s="49" t="s">
        <v>8</v>
      </c>
      <c r="H761" s="50" t="s">
        <v>9</v>
      </c>
      <c r="I761" s="49" t="s">
        <v>4</v>
      </c>
      <c r="J761" s="49" t="s">
        <v>5</v>
      </c>
      <c r="K761" s="49" t="s">
        <v>6</v>
      </c>
      <c r="L761" s="49" t="s">
        <v>7</v>
      </c>
      <c r="M761" s="67" t="s">
        <v>8</v>
      </c>
      <c r="N761" s="50" t="s">
        <v>9</v>
      </c>
    </row>
    <row r="762" spans="2:14" ht="15" customHeight="1" thickTop="1" thickBot="1" x14ac:dyDescent="0.3">
      <c r="B762" s="70" t="s">
        <v>34</v>
      </c>
      <c r="C762" s="71"/>
      <c r="D762" s="71"/>
      <c r="E762" s="71"/>
      <c r="F762" s="71">
        <v>2</v>
      </c>
      <c r="G762" s="71">
        <v>19</v>
      </c>
      <c r="H762" s="72">
        <f>SUM(F762:G762)</f>
        <v>21</v>
      </c>
      <c r="I762" s="73">
        <f>C762/H762</f>
        <v>0</v>
      </c>
      <c r="J762" s="73">
        <f>D762/H762</f>
        <v>0</v>
      </c>
      <c r="K762" s="73">
        <f>E762/H762</f>
        <v>0</v>
      </c>
      <c r="L762" s="73">
        <f>F762/H762</f>
        <v>9.5238095238095233E-2</v>
      </c>
      <c r="M762" s="74">
        <f>G762/H762</f>
        <v>0.90476190476190477</v>
      </c>
      <c r="N762" s="61" t="s">
        <v>13</v>
      </c>
    </row>
    <row r="763" spans="2:14" ht="15" customHeight="1" thickTop="1" thickBot="1" x14ac:dyDescent="0.3">
      <c r="B763" s="70" t="s">
        <v>35</v>
      </c>
      <c r="C763" s="71"/>
      <c r="D763" s="71"/>
      <c r="E763" s="71"/>
      <c r="F763" s="71">
        <v>3</v>
      </c>
      <c r="G763" s="71">
        <v>19</v>
      </c>
      <c r="H763" s="72">
        <f t="shared" ref="H763:H766" si="47">SUM(F763:G763)</f>
        <v>22</v>
      </c>
      <c r="I763" s="73">
        <f>C763/H763</f>
        <v>0</v>
      </c>
      <c r="J763" s="73">
        <f>D763/H763</f>
        <v>0</v>
      </c>
      <c r="K763" s="73">
        <f>E763/H763</f>
        <v>0</v>
      </c>
      <c r="L763" s="73">
        <f>F763/H763</f>
        <v>0.13636363636363635</v>
      </c>
      <c r="M763" s="74">
        <f>G763/H763</f>
        <v>0.86363636363636365</v>
      </c>
      <c r="N763" s="61" t="s">
        <v>13</v>
      </c>
    </row>
    <row r="764" spans="2:14" ht="15" customHeight="1" thickTop="1" thickBot="1" x14ac:dyDescent="0.3">
      <c r="B764" s="70" t="s">
        <v>36</v>
      </c>
      <c r="C764" s="71"/>
      <c r="D764" s="71"/>
      <c r="E764" s="71"/>
      <c r="F764" s="71">
        <v>3</v>
      </c>
      <c r="G764" s="71">
        <v>19</v>
      </c>
      <c r="H764" s="72">
        <f t="shared" si="47"/>
        <v>22</v>
      </c>
      <c r="I764" s="73">
        <f>C764/H764</f>
        <v>0</v>
      </c>
      <c r="J764" s="73">
        <f>D764/H764</f>
        <v>0</v>
      </c>
      <c r="K764" s="73">
        <f>E764/H764</f>
        <v>0</v>
      </c>
      <c r="L764" s="73">
        <f>F764/H764</f>
        <v>0.13636363636363635</v>
      </c>
      <c r="M764" s="74">
        <f>G764/H764</f>
        <v>0.86363636363636365</v>
      </c>
      <c r="N764" s="61" t="s">
        <v>13</v>
      </c>
    </row>
    <row r="765" spans="2:14" ht="15" customHeight="1" thickTop="1" thickBot="1" x14ac:dyDescent="0.3">
      <c r="B765" s="70" t="s">
        <v>37</v>
      </c>
      <c r="C765" s="71"/>
      <c r="D765" s="71"/>
      <c r="E765" s="71"/>
      <c r="F765" s="71">
        <v>1</v>
      </c>
      <c r="G765" s="71">
        <v>19</v>
      </c>
      <c r="H765" s="72">
        <f t="shared" si="47"/>
        <v>20</v>
      </c>
      <c r="I765" s="73">
        <f>C765/H765</f>
        <v>0</v>
      </c>
      <c r="J765" s="73">
        <f>D765/H765</f>
        <v>0</v>
      </c>
      <c r="K765" s="73">
        <f>E765/H765</f>
        <v>0</v>
      </c>
      <c r="L765" s="73">
        <f>F765/H765</f>
        <v>0.05</v>
      </c>
      <c r="M765" s="75">
        <f>G765/H765</f>
        <v>0.95</v>
      </c>
      <c r="N765" s="61" t="s">
        <v>13</v>
      </c>
    </row>
    <row r="766" spans="2:14" ht="15" customHeight="1" thickTop="1" thickBot="1" x14ac:dyDescent="0.3">
      <c r="B766" s="70" t="s">
        <v>38</v>
      </c>
      <c r="C766" s="71"/>
      <c r="D766" s="71"/>
      <c r="E766" s="71"/>
      <c r="F766" s="71">
        <v>3</v>
      </c>
      <c r="G766" s="71">
        <v>19</v>
      </c>
      <c r="H766" s="72">
        <f t="shared" si="47"/>
        <v>22</v>
      </c>
      <c r="I766" s="73"/>
      <c r="J766" s="73">
        <f>D766/H766</f>
        <v>0</v>
      </c>
      <c r="K766" s="73">
        <f>E766/H766</f>
        <v>0</v>
      </c>
      <c r="L766" s="73">
        <f>F766/H766</f>
        <v>0.13636363636363635</v>
      </c>
      <c r="M766" s="76">
        <f>G766/H766</f>
        <v>0.86363636363636365</v>
      </c>
      <c r="N766" s="77"/>
    </row>
    <row r="767" spans="2:14" ht="15" customHeight="1" thickTop="1" thickBot="1" x14ac:dyDescent="0.3">
      <c r="B767" s="78" t="s">
        <v>11</v>
      </c>
      <c r="C767" s="79"/>
      <c r="D767" s="79"/>
      <c r="E767" s="79"/>
      <c r="F767" s="79"/>
      <c r="G767" s="71"/>
      <c r="H767" s="72"/>
      <c r="I767" s="80" t="s">
        <v>13</v>
      </c>
      <c r="J767" s="80" t="s">
        <v>13</v>
      </c>
      <c r="K767" s="80" t="s">
        <v>13</v>
      </c>
      <c r="L767" s="80" t="s">
        <v>13</v>
      </c>
      <c r="M767" s="80" t="s">
        <v>13</v>
      </c>
      <c r="N767" s="81">
        <f>(M762+M763+M764+M765+M766)/5</f>
        <v>0.889134199134199</v>
      </c>
    </row>
    <row r="768" spans="2:14" ht="15" customHeight="1" thickTop="1" thickBot="1" x14ac:dyDescent="0.3">
      <c r="B768" s="70" t="s">
        <v>41</v>
      </c>
      <c r="C768" s="71"/>
      <c r="D768" s="71"/>
      <c r="E768" s="71">
        <v>1</v>
      </c>
      <c r="F768" s="71"/>
      <c r="G768" s="71">
        <v>19</v>
      </c>
      <c r="H768" s="82">
        <f t="shared" ref="H768" si="48">SUM(C768:G768)</f>
        <v>20</v>
      </c>
      <c r="I768" s="83">
        <f>C768/H768</f>
        <v>0</v>
      </c>
      <c r="J768" s="83">
        <f>D768/H768</f>
        <v>0</v>
      </c>
      <c r="K768" s="83">
        <f>E768/H768</f>
        <v>0.05</v>
      </c>
      <c r="L768" s="83">
        <f>F768/H768</f>
        <v>0</v>
      </c>
      <c r="M768" s="84">
        <f>G768/H768</f>
        <v>0.95</v>
      </c>
      <c r="N768" s="61" t="s">
        <v>13</v>
      </c>
    </row>
    <row r="769" ht="15" customHeight="1" thickTop="1" x14ac:dyDescent="0.2"/>
  </sheetData>
  <mergeCells count="96">
    <mergeCell ref="B35:N37"/>
    <mergeCell ref="B1:N1"/>
    <mergeCell ref="B2:N3"/>
    <mergeCell ref="C4:H4"/>
    <mergeCell ref="I4:N4"/>
    <mergeCell ref="B34:N34"/>
    <mergeCell ref="B133:N134"/>
    <mergeCell ref="C38:H38"/>
    <mergeCell ref="I38:N38"/>
    <mergeCell ref="B68:N68"/>
    <mergeCell ref="B69:N70"/>
    <mergeCell ref="C71:H71"/>
    <mergeCell ref="I71:N71"/>
    <mergeCell ref="B100:N100"/>
    <mergeCell ref="B101:N102"/>
    <mergeCell ref="C103:H103"/>
    <mergeCell ref="I103:N103"/>
    <mergeCell ref="B132:N132"/>
    <mergeCell ref="B229:N230"/>
    <mergeCell ref="C135:H135"/>
    <mergeCell ref="I135:N135"/>
    <mergeCell ref="B164:N164"/>
    <mergeCell ref="B165:N166"/>
    <mergeCell ref="C167:H167"/>
    <mergeCell ref="I167:N167"/>
    <mergeCell ref="B196:N196"/>
    <mergeCell ref="B197:N198"/>
    <mergeCell ref="C199:H199"/>
    <mergeCell ref="I199:N199"/>
    <mergeCell ref="B228:N228"/>
    <mergeCell ref="B327:N328"/>
    <mergeCell ref="C231:H231"/>
    <mergeCell ref="I231:N231"/>
    <mergeCell ref="B261:N261"/>
    <mergeCell ref="B262:N263"/>
    <mergeCell ref="C264:H264"/>
    <mergeCell ref="I264:N264"/>
    <mergeCell ref="B294:N294"/>
    <mergeCell ref="B295:N296"/>
    <mergeCell ref="C297:H297"/>
    <mergeCell ref="I297:N297"/>
    <mergeCell ref="B326:N326"/>
    <mergeCell ref="B423:N424"/>
    <mergeCell ref="C329:H329"/>
    <mergeCell ref="I329:N329"/>
    <mergeCell ref="B358:N358"/>
    <mergeCell ref="B359:N360"/>
    <mergeCell ref="C361:H361"/>
    <mergeCell ref="I361:N361"/>
    <mergeCell ref="B390:N390"/>
    <mergeCell ref="B391:N392"/>
    <mergeCell ref="C393:H393"/>
    <mergeCell ref="I393:N393"/>
    <mergeCell ref="B422:N422"/>
    <mergeCell ref="B486:N486"/>
    <mergeCell ref="B487:N488"/>
    <mergeCell ref="C489:H489"/>
    <mergeCell ref="I489:N489"/>
    <mergeCell ref="C425:H425"/>
    <mergeCell ref="I425:N425"/>
    <mergeCell ref="B454:N454"/>
    <mergeCell ref="B455:N456"/>
    <mergeCell ref="C457:H457"/>
    <mergeCell ref="I457:N457"/>
    <mergeCell ref="B550:N550"/>
    <mergeCell ref="B551:N552"/>
    <mergeCell ref="C553:H553"/>
    <mergeCell ref="I553:N553"/>
    <mergeCell ref="B518:N518"/>
    <mergeCell ref="B519:N520"/>
    <mergeCell ref="C521:H521"/>
    <mergeCell ref="I521:N521"/>
    <mergeCell ref="B646:N647"/>
    <mergeCell ref="B582:N582"/>
    <mergeCell ref="B583:N584"/>
    <mergeCell ref="C585:H585"/>
    <mergeCell ref="I585:N585"/>
    <mergeCell ref="B614:N614"/>
    <mergeCell ref="B615:N616"/>
    <mergeCell ref="C617:H617"/>
    <mergeCell ref="I617:N617"/>
    <mergeCell ref="B645:N645"/>
    <mergeCell ref="C648:H648"/>
    <mergeCell ref="I648:N648"/>
    <mergeCell ref="B676:N676"/>
    <mergeCell ref="B677:N678"/>
    <mergeCell ref="C679:H679"/>
    <mergeCell ref="I679:N679"/>
    <mergeCell ref="C741:H741"/>
    <mergeCell ref="I741:N741"/>
    <mergeCell ref="B707:N707"/>
    <mergeCell ref="B708:N709"/>
    <mergeCell ref="C710:H710"/>
    <mergeCell ref="I710:N710"/>
    <mergeCell ref="B738:N738"/>
    <mergeCell ref="B739:N740"/>
  </mergeCells>
  <pageMargins left="0.7" right="0.7" top="0.75" bottom="0.75" header="0" footer="0"/>
  <pageSetup paperSize="7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7" workbookViewId="0">
      <selection sqref="A1:E28"/>
    </sheetView>
  </sheetViews>
  <sheetFormatPr defaultColWidth="11" defaultRowHeight="14.25" x14ac:dyDescent="0.2"/>
  <cols>
    <col min="1" max="1" width="86.875" customWidth="1"/>
    <col min="2" max="2" width="14.125" customWidth="1"/>
    <col min="3" max="3" width="12.875" customWidth="1"/>
  </cols>
  <sheetData>
    <row r="1" spans="1:5" ht="15.75" thickBot="1" x14ac:dyDescent="0.3">
      <c r="A1" s="121" t="s">
        <v>42</v>
      </c>
      <c r="B1" s="121"/>
      <c r="C1" s="121"/>
      <c r="D1" s="121"/>
      <c r="E1" s="121"/>
    </row>
    <row r="2" spans="1:5" ht="16.5" thickTop="1" thickBot="1" x14ac:dyDescent="0.3">
      <c r="A2" s="122" t="s">
        <v>43</v>
      </c>
      <c r="B2" s="124" t="s">
        <v>44</v>
      </c>
      <c r="C2" s="125"/>
      <c r="D2" s="125"/>
      <c r="E2" s="126"/>
    </row>
    <row r="3" spans="1:5" ht="16.5" thickTop="1" thickBot="1" x14ac:dyDescent="0.3">
      <c r="A3" s="123"/>
      <c r="B3" s="13" t="s">
        <v>14</v>
      </c>
      <c r="C3" s="13" t="s">
        <v>16</v>
      </c>
      <c r="D3" s="13" t="s">
        <v>18</v>
      </c>
      <c r="E3" s="13" t="s">
        <v>20</v>
      </c>
    </row>
    <row r="4" spans="1:5" ht="15.75" thickTop="1" x14ac:dyDescent="0.25">
      <c r="A4" s="91" t="s">
        <v>45</v>
      </c>
      <c r="B4" s="92">
        <f>'resutados de encuesta oct-dic'!Q6</f>
        <v>0.91666666666666663</v>
      </c>
      <c r="C4" s="92">
        <f>'resutados de encuesta oct-dic'!Q7</f>
        <v>0.92000000000000015</v>
      </c>
      <c r="D4" s="92">
        <f>'resutados de encuesta oct-dic'!Q8</f>
        <v>0.81625000000000003</v>
      </c>
      <c r="E4" s="92">
        <f>'resutados de encuesta oct-dic'!Q9</f>
        <v>0.70750988142292481</v>
      </c>
    </row>
    <row r="5" spans="1:5" ht="15" x14ac:dyDescent="0.25">
      <c r="A5" s="91" t="s">
        <v>47</v>
      </c>
      <c r="B5" s="92">
        <f>'resutados de encuesta oct-dic'!Q40</f>
        <v>0.94590643274853803</v>
      </c>
      <c r="C5" s="92">
        <f>'resutados de encuesta oct-dic'!Q41</f>
        <v>0.92736842105263162</v>
      </c>
      <c r="D5" s="92">
        <f>'resutados de encuesta oct-dic'!Q42</f>
        <v>0.98750000000000004</v>
      </c>
      <c r="E5" s="92">
        <f>'resutados de encuesta oct-dic'!Q43</f>
        <v>0.98888888888888893</v>
      </c>
    </row>
    <row r="6" spans="1:5" ht="15" x14ac:dyDescent="0.25">
      <c r="A6" s="91" t="s">
        <v>48</v>
      </c>
      <c r="B6" s="92">
        <f>'resutados de encuesta oct-dic'!Q73</f>
        <v>0.81685049019607836</v>
      </c>
      <c r="C6" s="92">
        <f>'resutados de encuesta oct-dic'!Q74</f>
        <v>0.82666666666666655</v>
      </c>
      <c r="D6" s="92">
        <f>'resutados de encuesta oct-dic'!Q75</f>
        <v>0.7633771929824561</v>
      </c>
      <c r="E6" s="92">
        <f>'resutados de encuesta oct-dic'!Q76</f>
        <v>0.88611111111111107</v>
      </c>
    </row>
    <row r="7" spans="1:5" ht="15" x14ac:dyDescent="0.25">
      <c r="A7" s="91" t="s">
        <v>49</v>
      </c>
      <c r="B7" s="92">
        <f>'resutados de encuesta oct-dic'!Q101</f>
        <v>1</v>
      </c>
      <c r="C7" s="92">
        <f>'resutados de encuesta oct-dic'!Q102</f>
        <v>1</v>
      </c>
      <c r="D7" s="92">
        <f>'resutados de encuesta oct-dic'!Q103</f>
        <v>0.92708333333333337</v>
      </c>
      <c r="E7" s="92">
        <f>'resutados de encuesta oct-dic'!Q104</f>
        <v>0.95</v>
      </c>
    </row>
    <row r="8" spans="1:5" ht="15" x14ac:dyDescent="0.25">
      <c r="A8" s="91" t="s">
        <v>50</v>
      </c>
      <c r="B8" s="92">
        <f>'resutados de encuesta oct-dic'!Q136</f>
        <v>0.87337662337662336</v>
      </c>
      <c r="C8" s="92">
        <f>'resutados de encuesta oct-dic'!Q137</f>
        <v>0.91549783549783559</v>
      </c>
      <c r="D8" s="92">
        <f>'resutados de encuesta oct-dic'!Q138</f>
        <v>0.71887351778656128</v>
      </c>
      <c r="E8" s="92">
        <f>'resutados de encuesta oct-dic'!Q139</f>
        <v>0.89169960474308296</v>
      </c>
    </row>
    <row r="9" spans="1:5" ht="15" x14ac:dyDescent="0.25">
      <c r="A9" s="91" t="s">
        <v>53</v>
      </c>
      <c r="B9" s="92">
        <f>'resutados de encuesta oct-dic'!Q170</f>
        <v>0.70562770562770571</v>
      </c>
      <c r="C9" s="92">
        <f>'resutados de encuesta oct-dic'!Q171</f>
        <v>0.77000000000000013</v>
      </c>
      <c r="D9" s="92">
        <f>'resutados de encuesta oct-dic'!Q172</f>
        <v>0.66249999999999998</v>
      </c>
      <c r="E9" s="92">
        <f>'resutados de encuesta oct-dic'!Q173</f>
        <v>0.77238095238095228</v>
      </c>
    </row>
    <row r="10" spans="1:5" ht="15" x14ac:dyDescent="0.25">
      <c r="A10" s="91" t="s">
        <v>51</v>
      </c>
      <c r="B10" s="92">
        <f>'resutados de encuesta oct-dic'!Q203</f>
        <v>0.96739130434782605</v>
      </c>
      <c r="C10" s="92">
        <f>'resutados de encuesta oct-dic'!Q204</f>
        <v>0.91225296442687753</v>
      </c>
      <c r="D10" s="92">
        <f>'resutados de encuesta oct-dic'!Q205</f>
        <v>0.82744565217391308</v>
      </c>
      <c r="E10" s="92">
        <f>'resutados de encuesta oct-dic'!Q206</f>
        <v>0.82597402597402603</v>
      </c>
    </row>
    <row r="11" spans="1:5" ht="15" x14ac:dyDescent="0.25">
      <c r="A11" s="91" t="s">
        <v>52</v>
      </c>
      <c r="B11" s="92">
        <f>'resutados de encuesta oct-dic'!Q233</f>
        <v>0.97916666666666674</v>
      </c>
      <c r="C11" s="92">
        <f>'resutados de encuesta oct-dic'!Q234</f>
        <v>1</v>
      </c>
      <c r="D11" s="92">
        <f>'resutados de encuesta oct-dic'!Q235</f>
        <v>0.95833333333333337</v>
      </c>
      <c r="E11" s="92">
        <f>'resutados de encuesta oct-dic'!Q236</f>
        <v>0.98333333333333339</v>
      </c>
    </row>
    <row r="12" spans="1:5" ht="15" x14ac:dyDescent="0.25">
      <c r="A12" s="91" t="s">
        <v>80</v>
      </c>
      <c r="B12" s="92">
        <f>'resutados de encuesta oct-dic'!Q267</f>
        <v>0.92105263157894735</v>
      </c>
      <c r="C12" s="92">
        <f>'resutados de encuesta oct-dic'!Q268</f>
        <v>0.95789473684210535</v>
      </c>
      <c r="D12" s="92">
        <f>'resutados de encuesta oct-dic'!Q269</f>
        <v>0.85526315789473684</v>
      </c>
      <c r="E12" s="92">
        <f>'resutados de encuesta oct-dic'!Q270</f>
        <v>0.89356725146198834</v>
      </c>
    </row>
    <row r="13" spans="1:5" ht="15" x14ac:dyDescent="0.25">
      <c r="A13" s="91" t="s">
        <v>68</v>
      </c>
      <c r="B13" s="92">
        <f>'resutados de encuesta oct-dic'!Q299</f>
        <v>1</v>
      </c>
      <c r="C13" s="92">
        <f>'resutados de encuesta oct-dic'!Q300</f>
        <v>0.96</v>
      </c>
      <c r="D13" s="92">
        <f>'resutados de encuesta oct-dic'!Q301</f>
        <v>1</v>
      </c>
      <c r="E13" s="92">
        <f>'resutados de encuesta oct-dic'!Q302</f>
        <v>1</v>
      </c>
    </row>
    <row r="14" spans="1:5" ht="15" x14ac:dyDescent="0.25">
      <c r="A14" s="91" t="s">
        <v>54</v>
      </c>
      <c r="B14" s="92">
        <f>'resutados de encuesta oct-dic'!Q332</f>
        <v>1</v>
      </c>
      <c r="C14" s="92">
        <f>'resutados de encuesta oct-dic'!Q333</f>
        <v>0.99166666666666659</v>
      </c>
      <c r="D14" s="92">
        <f>'resutados de encuesta oct-dic'!Q334</f>
        <v>0.84375</v>
      </c>
      <c r="E14" s="92">
        <f>'resutados de encuesta oct-dic'!Q335</f>
        <v>0.85</v>
      </c>
    </row>
    <row r="15" spans="1:5" ht="15.75" thickBot="1" x14ac:dyDescent="0.3">
      <c r="A15" s="91" t="s">
        <v>55</v>
      </c>
      <c r="B15" s="93">
        <f>'resutados de encuesta oct-dic'!Q364</f>
        <v>0.8833333333333333</v>
      </c>
      <c r="C15" s="92">
        <f>'resutados de encuesta oct-dic'!Q365</f>
        <v>0.82666666666666655</v>
      </c>
      <c r="D15" s="92">
        <f>'resutados de encuesta oct-dic'!Q366</f>
        <v>0.8</v>
      </c>
      <c r="E15" s="92">
        <f>'resutados de encuesta oct-dic'!Q367</f>
        <v>0.85333333333333328</v>
      </c>
    </row>
    <row r="16" spans="1:5" ht="15.75" thickTop="1" x14ac:dyDescent="0.25">
      <c r="A16" s="91" t="s">
        <v>56</v>
      </c>
      <c r="B16" s="92">
        <f>'resutados de encuesta oct-dic'!Q428</f>
        <v>0.9375</v>
      </c>
      <c r="C16" s="92">
        <f>'resutados de encuesta oct-dic'!Q429</f>
        <v>0.875</v>
      </c>
      <c r="D16" s="92">
        <f>'resutados de encuesta oct-dic'!Q430</f>
        <v>0.86111111111111116</v>
      </c>
      <c r="E16" s="92">
        <f>'resutados de encuesta oct-dic'!Q431</f>
        <v>0.95</v>
      </c>
    </row>
    <row r="17" spans="1:6" ht="15" x14ac:dyDescent="0.25">
      <c r="A17" s="91" t="s">
        <v>57</v>
      </c>
      <c r="B17" s="92">
        <f>'resutados de encuesta oct-dic'!Q460</f>
        <v>0.90909090909090906</v>
      </c>
      <c r="C17" s="92">
        <f>'resutados de encuesta oct-dic'!Q461</f>
        <v>0.9</v>
      </c>
      <c r="D17" s="92">
        <f>'resutados de encuesta oct-dic'!Q462</f>
        <v>0.75</v>
      </c>
      <c r="E17" s="92">
        <f>'resutados de encuesta oct-dic'!Q463</f>
        <v>0.79090909090909101</v>
      </c>
    </row>
    <row r="18" spans="1:6" ht="15" x14ac:dyDescent="0.25">
      <c r="A18" s="91" t="s">
        <v>72</v>
      </c>
      <c r="B18" s="92">
        <f>'resutados de encuesta oct-dic'!Q493</f>
        <v>0.90689655172413786</v>
      </c>
      <c r="C18" s="92">
        <f>'resutados de encuesta oct-dic'!Q494</f>
        <v>1</v>
      </c>
      <c r="D18" s="92">
        <f>'resutados de encuesta oct-dic'!Q495</f>
        <v>0.96666666666666667</v>
      </c>
      <c r="E18" s="92">
        <f>'resutados de encuesta oct-dic'!Q496</f>
        <v>0.9416801075268818</v>
      </c>
    </row>
    <row r="19" spans="1:6" ht="15" x14ac:dyDescent="0.25">
      <c r="A19" s="91" t="s">
        <v>69</v>
      </c>
      <c r="B19" s="94">
        <f>'resutados de encuesta oct-dic'!Q396</f>
        <v>0.8392857142857143</v>
      </c>
      <c r="C19" s="94">
        <f>'resutados de encuesta oct-dic'!Q397</f>
        <v>0.83249999999999991</v>
      </c>
      <c r="D19" s="94">
        <f>'resutados de encuesta oct-dic'!Q398</f>
        <v>0.86145833333333344</v>
      </c>
      <c r="E19" s="94">
        <f>'resutados de encuesta oct-dic'!Q399</f>
        <v>0.90916666666666668</v>
      </c>
      <c r="F19" s="88"/>
    </row>
    <row r="20" spans="1:6" ht="15" x14ac:dyDescent="0.25">
      <c r="A20" s="95" t="s">
        <v>74</v>
      </c>
      <c r="B20" s="94">
        <f>'resutados de encuesta oct-dic'!Q523</f>
        <v>0.80555555555555558</v>
      </c>
      <c r="C20" s="94">
        <f>'resutados de encuesta oct-dic'!Q524</f>
        <v>0.8</v>
      </c>
      <c r="D20" s="94">
        <f>'resutados de encuesta oct-dic'!Q525</f>
        <v>0.84722222222222221</v>
      </c>
      <c r="E20" s="94">
        <f>'resutados de encuesta oct-dic'!Q526</f>
        <v>0.86666666666666681</v>
      </c>
      <c r="F20" s="88"/>
    </row>
    <row r="21" spans="1:6" ht="15" x14ac:dyDescent="0.25">
      <c r="A21" s="95" t="s">
        <v>78</v>
      </c>
      <c r="B21" s="94">
        <f>'resutados de encuesta oct-dic'!Q551</f>
        <v>0.86553030303030298</v>
      </c>
      <c r="C21" s="94">
        <f>'resutados de encuesta oct-dic'!Q552</f>
        <v>0.96666666666666656</v>
      </c>
      <c r="D21" s="94">
        <f>'resutados de encuesta oct-dic'!Q553</f>
        <v>0.97916666666666663</v>
      </c>
      <c r="E21" s="94">
        <f>'resutados de encuesta oct-dic'!Q554</f>
        <v>0.98333333333333317</v>
      </c>
    </row>
    <row r="22" spans="1:6" ht="15" x14ac:dyDescent="0.25">
      <c r="A22" s="95" t="s">
        <v>62</v>
      </c>
      <c r="B22" s="94">
        <f>'resutados de encuesta oct-dic'!Q396</f>
        <v>0.8392857142857143</v>
      </c>
      <c r="C22" s="94">
        <f>'resutados de encuesta oct-dic'!Q397</f>
        <v>0.83249999999999991</v>
      </c>
      <c r="D22" s="94">
        <f>'resutados de encuesta oct-dic'!Q398</f>
        <v>0.86145833333333344</v>
      </c>
      <c r="E22" s="94">
        <f>'resutados de encuesta oct-dic'!Q399</f>
        <v>0.90916666666666668</v>
      </c>
    </row>
    <row r="23" spans="1:6" ht="15" x14ac:dyDescent="0.25">
      <c r="A23" s="95" t="s">
        <v>63</v>
      </c>
      <c r="B23" s="94">
        <f>'resutados de encuesta oct-dic'!Q619</f>
        <v>0.92391304347826086</v>
      </c>
      <c r="C23" s="94">
        <f>'resutados de encuesta oct-dic'!Q620</f>
        <v>0.94782608695652171</v>
      </c>
      <c r="D23" s="94">
        <f>'resutados de encuesta oct-dic'!Q621</f>
        <v>0.92391304347826086</v>
      </c>
      <c r="E23" s="94">
        <f>'resutados de encuesta oct-dic'!Q622</f>
        <v>0.93913043478260883</v>
      </c>
    </row>
    <row r="24" spans="1:6" ht="15" x14ac:dyDescent="0.25">
      <c r="A24" s="95" t="s">
        <v>70</v>
      </c>
      <c r="B24" s="94">
        <f>'resutados de encuesta oct-dic'!Q650</f>
        <v>0.95</v>
      </c>
      <c r="C24" s="94">
        <f>'resutados de encuesta oct-dic'!Q651</f>
        <v>0.96363636363636362</v>
      </c>
      <c r="D24" s="94">
        <f>'resutados de encuesta oct-dic'!Q652</f>
        <v>0.89015151515151514</v>
      </c>
      <c r="E24" s="94">
        <f>'resutados de encuesta oct-dic'!Q653</f>
        <v>0.90909090909090895</v>
      </c>
    </row>
    <row r="25" spans="1:6" ht="15" x14ac:dyDescent="0.25">
      <c r="A25" s="95" t="s">
        <v>71</v>
      </c>
      <c r="B25" s="94">
        <f>'resutados de encuesta oct-dic'!Q681</f>
        <v>0.96</v>
      </c>
      <c r="C25" s="94">
        <f>'resutados de encuesta oct-dic'!Q682</f>
        <v>0.85599999999999987</v>
      </c>
      <c r="D25" s="94">
        <f>'resutados de encuesta oct-dic'!Q683</f>
        <v>0.83000000000000007</v>
      </c>
      <c r="E25" s="94">
        <f>'resutados de encuesta oct-dic'!Q684</f>
        <v>0.84666666666666668</v>
      </c>
    </row>
    <row r="26" spans="1:6" ht="15" x14ac:dyDescent="0.25">
      <c r="A26" s="95" t="s">
        <v>66</v>
      </c>
      <c r="B26" s="94">
        <f>'resutados de encuesta oct-dic'!Q712</f>
        <v>1</v>
      </c>
      <c r="C26" s="94">
        <f>'resutados de encuesta oct-dic'!Q713</f>
        <v>1</v>
      </c>
      <c r="D26" s="94">
        <f>'resutados de encuesta oct-dic'!Q714</f>
        <v>0.93518518518518523</v>
      </c>
      <c r="E26" s="94">
        <f>'resutados de encuesta oct-dic'!Q715</f>
        <v>0.97777777777777786</v>
      </c>
    </row>
    <row r="27" spans="1:6" ht="15" x14ac:dyDescent="0.25">
      <c r="A27" s="95" t="s">
        <v>67</v>
      </c>
      <c r="B27" s="94">
        <f>'resutados de encuesta oct-dic'!Q743</f>
        <v>0.95</v>
      </c>
      <c r="C27" s="94">
        <f>'resutados de encuesta oct-dic'!Q744</f>
        <v>0.86900527009222661</v>
      </c>
      <c r="D27" s="94">
        <f>'resutados de encuesta oct-dic'!Q745</f>
        <v>0.7789694041867955</v>
      </c>
      <c r="E27" s="94">
        <f>'resutados de encuesta oct-dic'!Q746</f>
        <v>0.889134199134199</v>
      </c>
    </row>
    <row r="28" spans="1:6" ht="15" x14ac:dyDescent="0.25">
      <c r="A28" s="95" t="s">
        <v>73</v>
      </c>
      <c r="B28" s="89">
        <f>AVERAGE(B4:B27)</f>
        <v>0.91235123524970752</v>
      </c>
      <c r="C28" s="89">
        <f>AVERAGE(C4:C27)</f>
        <v>0.91046451438213449</v>
      </c>
      <c r="D28" s="89">
        <f>AVERAGE(D4:D27)</f>
        <v>0.86023661120164274</v>
      </c>
      <c r="E28" s="89">
        <f>AVERAGE(E4:E27)</f>
        <v>0.89648003757796291</v>
      </c>
    </row>
    <row r="29" spans="1:6" x14ac:dyDescent="0.2">
      <c r="B29" s="88"/>
      <c r="C29" s="88"/>
      <c r="D29" s="88"/>
      <c r="E29" s="88"/>
    </row>
  </sheetData>
  <mergeCells count="3">
    <mergeCell ref="A1:E1"/>
    <mergeCell ref="A2:A3"/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resutados de encuesta oct-dic</vt:lpstr>
      <vt:lpstr>matriz de atributos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SCARLET</dc:creator>
  <cp:lastModifiedBy>OAI</cp:lastModifiedBy>
  <cp:lastPrinted>2023-01-16T17:27:28Z</cp:lastPrinted>
  <dcterms:created xsi:type="dcterms:W3CDTF">2022-11-21T14:50:43Z</dcterms:created>
  <dcterms:modified xsi:type="dcterms:W3CDTF">2023-01-16T17:33:23Z</dcterms:modified>
</cp:coreProperties>
</file>