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Sheet1" sheetId="1" r:id="rId1"/>
  </sheets>
  <definedNames>
    <definedName name="Print_Area" localSheetId="0">Sheet1!$B$1:$I$51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/>
  <c r="I36" s="1"/>
  <c r="I37" s="1"/>
  <c r="I40" s="1"/>
  <c r="I34"/>
  <c r="I9"/>
  <c r="I10" s="1"/>
  <c r="I11" l="1"/>
  <c r="I12" s="1"/>
</calcChain>
</file>

<file path=xl/sharedStrings.xml><?xml version="1.0" encoding="utf-8"?>
<sst xmlns="http://schemas.openxmlformats.org/spreadsheetml/2006/main" count="56" uniqueCount="39">
  <si>
    <t>INDUSTRIA NACIONAL DE LA AGUAJA (INAGUA)</t>
  </si>
  <si>
    <t>FECHA</t>
  </si>
  <si>
    <t>NUMERO</t>
  </si>
  <si>
    <t>TIPO</t>
  </si>
  <si>
    <t>BENEFICIARIO</t>
  </si>
  <si>
    <t>CONCEPTO</t>
  </si>
  <si>
    <t>DEBITOS</t>
  </si>
  <si>
    <t>CREDITOS</t>
  </si>
  <si>
    <t>BALANCE</t>
  </si>
  <si>
    <t>BALANCE INICIAL</t>
  </si>
  <si>
    <t>DEP</t>
  </si>
  <si>
    <t>INAGUJA</t>
  </si>
  <si>
    <t>INGRESOS POR OPERACIONES</t>
  </si>
  <si>
    <t>CK</t>
  </si>
  <si>
    <t>N/D</t>
  </si>
  <si>
    <t>CARGOS BANCARIOS</t>
  </si>
  <si>
    <t>Enc. Division financiera</t>
  </si>
  <si>
    <t xml:space="preserve">Sobeida Pimentel </t>
  </si>
  <si>
    <t xml:space="preserve"> Guillermo Gonzalez Echenique</t>
  </si>
  <si>
    <t>INGRESOS Y ENGRESOS CUENTA OPERATIVA 010-241655-9</t>
  </si>
  <si>
    <t>AL 31 DE ENERO DEL 2023</t>
  </si>
  <si>
    <t xml:space="preserve">              BALANCE DISPONIBLE AL 31/01/2023</t>
  </si>
  <si>
    <t>Sub-Director</t>
  </si>
  <si>
    <t>BanReservas</t>
  </si>
  <si>
    <t>CLAUDIA HEREDIA</t>
  </si>
  <si>
    <t>PAGO SERVICIOS DE CAPACITACIONES EN ACCIONES  FORMATIVAS DE LA INSTITUCION</t>
  </si>
  <si>
    <t>INGRESOS Y ENGRESOS (CUT) 010-252119-0</t>
  </si>
  <si>
    <t xml:space="preserve">                                     BALANCE INICIAL</t>
  </si>
  <si>
    <t>TRANSF</t>
  </si>
  <si>
    <t>INGRESO POR OPERACIONES</t>
  </si>
  <si>
    <t>LIBR.</t>
  </si>
  <si>
    <t>AAP IMPORTACIONES, SRL</t>
  </si>
  <si>
    <t>SERV. MANT. PREVENTIVO Y CORRECTIVO MAQUINAS COSER INST.</t>
  </si>
  <si>
    <t>55-1</t>
  </si>
  <si>
    <t>NOMINA</t>
  </si>
  <si>
    <t>PAGO NOMINA JORNALERO, ENERO 2023</t>
  </si>
  <si>
    <t xml:space="preserve">                                                                                                      BALANCE DISPONIBLE AL 31/01/2023</t>
  </si>
  <si>
    <t xml:space="preserve">Lic. Sobeida Pimentel </t>
  </si>
  <si>
    <t xml:space="preserve"> Lic. Guillermo Gonzalez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</si>
</sst>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Border="1" applyAlignment="1">
      <alignment wrapText="1"/>
    </xf>
    <xf numFmtId="14" fontId="0" fillId="0" borderId="5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0" fillId="0" borderId="7" xfId="1" applyFont="1" applyBorder="1"/>
    <xf numFmtId="43" fontId="0" fillId="0" borderId="2" xfId="1" applyFont="1" applyFill="1" applyBorder="1" applyAlignment="1">
      <alignment horizontal="right"/>
    </xf>
    <xf numFmtId="0" fontId="2" fillId="0" borderId="3" xfId="0" applyFont="1" applyBorder="1"/>
    <xf numFmtId="43" fontId="2" fillId="0" borderId="4" xfId="1" applyFont="1" applyBorder="1"/>
    <xf numFmtId="43" fontId="0" fillId="0" borderId="10" xfId="1" applyFont="1" applyFill="1" applyBorder="1" applyAlignment="1">
      <alignment horizontal="right"/>
    </xf>
    <xf numFmtId="43" fontId="0" fillId="0" borderId="11" xfId="1" applyFont="1" applyBorder="1"/>
    <xf numFmtId="0" fontId="5" fillId="0" borderId="0" xfId="0" applyFont="1"/>
    <xf numFmtId="0" fontId="0" fillId="0" borderId="12" xfId="0" applyBorder="1"/>
    <xf numFmtId="0" fontId="2" fillId="0" borderId="1" xfId="0" applyFont="1" applyBorder="1"/>
    <xf numFmtId="0" fontId="0" fillId="0" borderId="0" xfId="0" applyAlignment="1">
      <alignment wrapText="1"/>
    </xf>
    <xf numFmtId="0" fontId="2" fillId="0" borderId="0" xfId="0" applyFont="1" applyBorder="1"/>
    <xf numFmtId="43" fontId="2" fillId="0" borderId="0" xfId="1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3" fontId="2" fillId="0" borderId="16" xfId="1" applyFont="1" applyBorder="1" applyAlignment="1">
      <alignment wrapText="1"/>
    </xf>
    <xf numFmtId="14" fontId="0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43" fontId="0" fillId="0" borderId="18" xfId="1" applyFont="1" applyBorder="1" applyAlignment="1">
      <alignment wrapText="1"/>
    </xf>
    <xf numFmtId="43" fontId="2" fillId="0" borderId="18" xfId="1" applyFont="1" applyBorder="1" applyAlignment="1">
      <alignment horizontal="center" wrapText="1"/>
    </xf>
    <xf numFmtId="43" fontId="2" fillId="0" borderId="19" xfId="1" applyFont="1" applyBorder="1" applyAlignment="1">
      <alignment wrapText="1"/>
    </xf>
    <xf numFmtId="0" fontId="0" fillId="0" borderId="18" xfId="0" applyFont="1" applyBorder="1" applyAlignment="1">
      <alignment horizontal="left" vertical="center" wrapText="1"/>
    </xf>
    <xf numFmtId="43" fontId="1" fillId="0" borderId="18" xfId="1" applyFont="1" applyBorder="1" applyAlignment="1">
      <alignment wrapText="1"/>
    </xf>
    <xf numFmtId="43" fontId="1" fillId="0" borderId="18" xfId="1" applyFont="1" applyBorder="1" applyAlignment="1">
      <alignment horizontal="center" wrapText="1"/>
    </xf>
    <xf numFmtId="16" fontId="0" fillId="0" borderId="18" xfId="0" applyNumberFormat="1" applyFont="1" applyBorder="1" applyAlignment="1">
      <alignment horizontal="center" wrapText="1"/>
    </xf>
    <xf numFmtId="14" fontId="0" fillId="2" borderId="20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2" borderId="22" xfId="0" applyFill="1" applyBorder="1"/>
    <xf numFmtId="43" fontId="0" fillId="2" borderId="21" xfId="1" applyFont="1" applyFill="1" applyBorder="1" applyAlignment="1">
      <alignment horizontal="center"/>
    </xf>
    <xf numFmtId="43" fontId="1" fillId="0" borderId="22" xfId="1" applyFont="1" applyBorder="1" applyAlignment="1">
      <alignment horizontal="center" wrapText="1"/>
    </xf>
    <xf numFmtId="43" fontId="2" fillId="0" borderId="23" xfId="1" applyFont="1" applyBorder="1" applyAlignment="1">
      <alignment wrapText="1"/>
    </xf>
    <xf numFmtId="43" fontId="0" fillId="0" borderId="0" xfId="1" applyFont="1" applyBorder="1"/>
    <xf numFmtId="43" fontId="2" fillId="0" borderId="0" xfId="1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76201</xdr:rowOff>
    </xdr:from>
    <xdr:to>
      <xdr:col>8</xdr:col>
      <xdr:colOff>495300</xdr:colOff>
      <xdr:row>4</xdr:row>
      <xdr:rowOff>160494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19950" y="76201"/>
          <a:ext cx="1343025" cy="865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57150</xdr:rowOff>
    </xdr:from>
    <xdr:to>
      <xdr:col>2</xdr:col>
      <xdr:colOff>209550</xdr:colOff>
      <xdr:row>4</xdr:row>
      <xdr:rowOff>133350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57150"/>
          <a:ext cx="8286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152401</xdr:colOff>
      <xdr:row>11</xdr:row>
      <xdr:rowOff>95250</xdr:rowOff>
    </xdr:from>
    <xdr:to>
      <xdr:col>3</xdr:col>
      <xdr:colOff>307983</xdr:colOff>
      <xdr:row>17</xdr:row>
      <xdr:rowOff>152401</xdr:rowOff>
    </xdr:to>
    <xdr:pic>
      <xdr:nvPicPr>
        <xdr:cNvPr id="4" name="3 Imagen" descr="Sello Sobeid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1" y="3276600"/>
          <a:ext cx="1489082" cy="1466851"/>
        </a:xfrm>
        <a:prstGeom prst="rect">
          <a:avLst/>
        </a:prstGeom>
      </xdr:spPr>
    </xdr:pic>
    <xdr:clientData/>
  </xdr:twoCellAnchor>
  <xdr:twoCellAnchor editAs="oneCell">
    <xdr:from>
      <xdr:col>6</xdr:col>
      <xdr:colOff>523875</xdr:colOff>
      <xdr:row>12</xdr:row>
      <xdr:rowOff>28574</xdr:rowOff>
    </xdr:from>
    <xdr:to>
      <xdr:col>8</xdr:col>
      <xdr:colOff>178063</xdr:colOff>
      <xdr:row>17</xdr:row>
      <xdr:rowOff>180975</xdr:rowOff>
    </xdr:to>
    <xdr:pic>
      <xdr:nvPicPr>
        <xdr:cNvPr id="5" name="4 Imagen" descr="Sello Guiller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419975" y="3533774"/>
          <a:ext cx="1378213" cy="1238251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</xdr:colOff>
      <xdr:row>25</xdr:row>
      <xdr:rowOff>85726</xdr:rowOff>
    </xdr:from>
    <xdr:to>
      <xdr:col>8</xdr:col>
      <xdr:colOff>723900</xdr:colOff>
      <xdr:row>29</xdr:row>
      <xdr:rowOff>150969</xdr:rowOff>
    </xdr:to>
    <xdr:pic>
      <xdr:nvPicPr>
        <xdr:cNvPr id="6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7475" y="85726"/>
          <a:ext cx="1343025" cy="865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25</xdr:row>
      <xdr:rowOff>161925</xdr:rowOff>
    </xdr:from>
    <xdr:to>
      <xdr:col>2</xdr:col>
      <xdr:colOff>180975</xdr:colOff>
      <xdr:row>29</xdr:row>
      <xdr:rowOff>171450</xdr:rowOff>
    </xdr:to>
    <xdr:pic>
      <xdr:nvPicPr>
        <xdr:cNvPr id="7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161925"/>
          <a:ext cx="7905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457201</xdr:colOff>
      <xdr:row>40</xdr:row>
      <xdr:rowOff>45423</xdr:rowOff>
    </xdr:from>
    <xdr:to>
      <xdr:col>8</xdr:col>
      <xdr:colOff>209550</xdr:colOff>
      <xdr:row>47</xdr:row>
      <xdr:rowOff>152401</xdr:rowOff>
    </xdr:to>
    <xdr:pic>
      <xdr:nvPicPr>
        <xdr:cNvPr id="8" name="7 Imagen" descr="Sello Guillermo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353301" y="9646623"/>
          <a:ext cx="1476374" cy="1440478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123826</xdr:colOff>
      <xdr:row>39</xdr:row>
      <xdr:rowOff>129468</xdr:rowOff>
    </xdr:from>
    <xdr:to>
      <xdr:col>3</xdr:col>
      <xdr:colOff>457200</xdr:colOff>
      <xdr:row>47</xdr:row>
      <xdr:rowOff>133351</xdr:rowOff>
    </xdr:to>
    <xdr:pic>
      <xdr:nvPicPr>
        <xdr:cNvPr id="9" name="8 Imagen" descr="Sello Sobeida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33426" y="9530643"/>
          <a:ext cx="1666874" cy="1537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0"/>
  <sheetViews>
    <sheetView tabSelected="1" topLeftCell="A28" workbookViewId="0">
      <selection activeCell="B51" sqref="B1:I51"/>
    </sheetView>
  </sheetViews>
  <sheetFormatPr baseColWidth="10" defaultColWidth="9.140625" defaultRowHeight="15"/>
  <cols>
    <col min="2" max="2" width="10.85546875" customWidth="1"/>
    <col min="5" max="5" width="22.5703125" customWidth="1"/>
    <col min="6" max="6" width="42.5703125" customWidth="1"/>
    <col min="7" max="7" width="13" customWidth="1"/>
    <col min="8" max="8" width="12.85546875" customWidth="1"/>
    <col min="9" max="9" width="15.28515625" customWidth="1"/>
  </cols>
  <sheetData>
    <row r="3" spans="2:10" ht="15.75">
      <c r="B3" s="49" t="s">
        <v>0</v>
      </c>
      <c r="C3" s="49"/>
      <c r="D3" s="49"/>
      <c r="E3" s="49"/>
      <c r="F3" s="49"/>
      <c r="G3" s="49"/>
      <c r="H3" s="49"/>
      <c r="I3" s="49"/>
      <c r="J3" s="1"/>
    </row>
    <row r="4" spans="2:10" ht="15.75">
      <c r="B4" s="50" t="s">
        <v>19</v>
      </c>
      <c r="C4" s="50"/>
      <c r="D4" s="50"/>
      <c r="E4" s="50"/>
      <c r="F4" s="50"/>
      <c r="G4" s="50"/>
      <c r="H4" s="50"/>
      <c r="I4" s="50"/>
    </row>
    <row r="5" spans="2:10" ht="15.75">
      <c r="B5" s="50" t="s">
        <v>20</v>
      </c>
      <c r="C5" s="50"/>
      <c r="D5" s="50"/>
      <c r="E5" s="50"/>
      <c r="F5" s="50"/>
      <c r="G5" s="50"/>
      <c r="H5" s="50"/>
      <c r="I5" s="50"/>
    </row>
    <row r="6" spans="2:10" ht="15.75" thickBot="1"/>
    <row r="7" spans="2:10" ht="15.75" thickBot="1"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2:10" ht="15.75" customHeight="1" thickBot="1">
      <c r="B8" s="51" t="s">
        <v>9</v>
      </c>
      <c r="C8" s="52"/>
      <c r="D8" s="52"/>
      <c r="E8" s="52"/>
      <c r="F8" s="52"/>
      <c r="G8" s="52"/>
      <c r="H8" s="53"/>
      <c r="I8" s="4">
        <v>73821.740000000005</v>
      </c>
    </row>
    <row r="9" spans="2:10" ht="42" customHeight="1" thickBot="1">
      <c r="B9" s="5">
        <v>44939</v>
      </c>
      <c r="C9" s="6"/>
      <c r="D9" s="7" t="s">
        <v>10</v>
      </c>
      <c r="E9" s="10" t="s">
        <v>11</v>
      </c>
      <c r="F9" s="10" t="s">
        <v>12</v>
      </c>
      <c r="G9" s="13"/>
      <c r="H9" s="12">
        <v>16358.29</v>
      </c>
      <c r="I9" s="4">
        <f>+I8-G9+H9</f>
        <v>90180.03</v>
      </c>
    </row>
    <row r="10" spans="2:10" ht="42" customHeight="1" thickBot="1">
      <c r="B10" s="5">
        <v>44943</v>
      </c>
      <c r="C10" s="6">
        <v>6197</v>
      </c>
      <c r="D10" s="7" t="s">
        <v>13</v>
      </c>
      <c r="E10" s="8" t="s">
        <v>24</v>
      </c>
      <c r="F10" s="21" t="s">
        <v>25</v>
      </c>
      <c r="G10" s="13">
        <v>32418.75</v>
      </c>
      <c r="H10" s="12"/>
      <c r="I10" s="4">
        <f t="shared" ref="I10:I11" si="0">+I9-G10+H10</f>
        <v>57761.279999999999</v>
      </c>
    </row>
    <row r="11" spans="2:10" ht="42" customHeight="1" thickBot="1">
      <c r="B11" s="5">
        <v>44957</v>
      </c>
      <c r="C11" s="6"/>
      <c r="D11" s="7" t="s">
        <v>14</v>
      </c>
      <c r="E11" s="8" t="s">
        <v>23</v>
      </c>
      <c r="F11" s="11" t="s">
        <v>15</v>
      </c>
      <c r="G11" s="16">
        <v>223.63</v>
      </c>
      <c r="H11" s="17"/>
      <c r="I11" s="4">
        <f t="shared" si="0"/>
        <v>57537.65</v>
      </c>
    </row>
    <row r="12" spans="2:10" ht="25.5" customHeight="1" thickBot="1">
      <c r="B12" s="9"/>
      <c r="C12" s="9"/>
      <c r="F12" s="20" t="s">
        <v>21</v>
      </c>
      <c r="G12" s="14"/>
      <c r="H12" s="14"/>
      <c r="I12" s="15">
        <f>+I11</f>
        <v>57537.65</v>
      </c>
    </row>
    <row r="13" spans="2:10" ht="25.5" customHeight="1">
      <c r="B13" s="9"/>
      <c r="C13" s="9"/>
      <c r="F13" s="22"/>
      <c r="G13" s="22"/>
      <c r="H13" s="22"/>
      <c r="I13" s="23"/>
    </row>
    <row r="18" spans="2:9">
      <c r="B18" s="19"/>
      <c r="C18" s="19"/>
      <c r="D18" s="19"/>
      <c r="G18" s="19"/>
      <c r="H18" s="19"/>
      <c r="I18" s="19"/>
    </row>
    <row r="19" spans="2:9" ht="22.5" customHeight="1">
      <c r="B19" s="54" t="s">
        <v>17</v>
      </c>
      <c r="C19" s="54"/>
      <c r="D19" s="54"/>
      <c r="G19" s="18" t="s">
        <v>18</v>
      </c>
      <c r="H19" s="18"/>
      <c r="I19" s="18"/>
    </row>
    <row r="20" spans="2:9" ht="21">
      <c r="B20" s="18" t="s">
        <v>16</v>
      </c>
      <c r="C20" s="18"/>
      <c r="D20" s="18"/>
      <c r="G20" s="48" t="s">
        <v>22</v>
      </c>
      <c r="H20" s="48"/>
      <c r="I20" s="48"/>
    </row>
    <row r="28" spans="2:9" ht="15.75">
      <c r="B28" s="49" t="s">
        <v>0</v>
      </c>
      <c r="C28" s="49"/>
      <c r="D28" s="49"/>
      <c r="E28" s="49"/>
      <c r="F28" s="49"/>
      <c r="G28" s="49"/>
      <c r="H28" s="49"/>
      <c r="I28" s="49"/>
    </row>
    <row r="29" spans="2:9" ht="15.75">
      <c r="B29" s="50" t="s">
        <v>26</v>
      </c>
      <c r="C29" s="50"/>
      <c r="D29" s="50"/>
      <c r="E29" s="50"/>
      <c r="F29" s="50"/>
      <c r="G29" s="50"/>
      <c r="H29" s="50"/>
      <c r="I29" s="50"/>
    </row>
    <row r="30" spans="2:9" ht="15.75">
      <c r="B30" s="50" t="s">
        <v>20</v>
      </c>
      <c r="C30" s="50"/>
      <c r="D30" s="50"/>
      <c r="E30" s="50"/>
      <c r="F30" s="50"/>
      <c r="G30" s="50"/>
      <c r="H30" s="50"/>
      <c r="I30" s="50"/>
    </row>
    <row r="31" spans="2:9" ht="15.75" thickBot="1"/>
    <row r="32" spans="2:9" ht="15.75" thickBot="1">
      <c r="B32" s="2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</row>
    <row r="33" spans="2:9">
      <c r="B33" s="24"/>
      <c r="C33" s="25"/>
      <c r="D33" s="25"/>
      <c r="E33" s="25"/>
      <c r="F33" s="25" t="s">
        <v>27</v>
      </c>
      <c r="G33" s="25"/>
      <c r="H33" s="26"/>
      <c r="I33" s="27">
        <v>1773398.31</v>
      </c>
    </row>
    <row r="34" spans="2:9">
      <c r="B34" s="28">
        <v>44938</v>
      </c>
      <c r="C34" s="29"/>
      <c r="D34" s="29" t="s">
        <v>28</v>
      </c>
      <c r="E34" s="30" t="s">
        <v>11</v>
      </c>
      <c r="F34" s="30" t="s">
        <v>12</v>
      </c>
      <c r="G34" s="31"/>
      <c r="H34" s="32">
        <v>2776410</v>
      </c>
      <c r="I34" s="33">
        <f>+I33+H34-G34</f>
        <v>4549808.3100000005</v>
      </c>
    </row>
    <row r="35" spans="2:9">
      <c r="B35" s="28">
        <v>44939</v>
      </c>
      <c r="C35" s="29"/>
      <c r="D35" s="29" t="s">
        <v>28</v>
      </c>
      <c r="E35" s="34" t="s">
        <v>11</v>
      </c>
      <c r="F35" s="30" t="s">
        <v>29</v>
      </c>
      <c r="G35" s="35"/>
      <c r="H35" s="36">
        <v>570211.87</v>
      </c>
      <c r="I35" s="33">
        <f t="shared" ref="I35:I37" si="1">+I34+H35-G35</f>
        <v>5120020.1800000006</v>
      </c>
    </row>
    <row r="36" spans="2:9" ht="30">
      <c r="B36" s="28">
        <v>44943</v>
      </c>
      <c r="C36" s="37">
        <v>44948</v>
      </c>
      <c r="D36" s="29" t="s">
        <v>30</v>
      </c>
      <c r="E36" s="34" t="s">
        <v>31</v>
      </c>
      <c r="F36" s="30" t="s">
        <v>32</v>
      </c>
      <c r="G36" s="35">
        <v>3000000</v>
      </c>
      <c r="H36" s="36"/>
      <c r="I36" s="33">
        <f t="shared" si="1"/>
        <v>2120020.1800000006</v>
      </c>
    </row>
    <row r="37" spans="2:9">
      <c r="B37" s="28">
        <v>44949</v>
      </c>
      <c r="C37" s="29" t="s">
        <v>33</v>
      </c>
      <c r="D37" s="29" t="s">
        <v>30</v>
      </c>
      <c r="E37" s="34" t="s">
        <v>34</v>
      </c>
      <c r="F37" s="30" t="s">
        <v>35</v>
      </c>
      <c r="G37" s="35">
        <v>2080000</v>
      </c>
      <c r="H37" s="36"/>
      <c r="I37" s="33">
        <f t="shared" si="1"/>
        <v>40020.180000000633</v>
      </c>
    </row>
    <row r="38" spans="2:9" ht="15.75" thickBot="1">
      <c r="B38" s="38"/>
      <c r="C38" s="39"/>
      <c r="D38" s="39"/>
      <c r="E38" s="40"/>
      <c r="F38" s="30"/>
      <c r="G38" s="41"/>
      <c r="H38" s="42"/>
      <c r="I38" s="43"/>
    </row>
    <row r="39" spans="2:9" ht="15.75" thickBot="1">
      <c r="B39" s="56"/>
      <c r="C39" s="56"/>
      <c r="D39" s="56"/>
      <c r="E39" s="56"/>
      <c r="F39" s="56"/>
      <c r="G39" s="44"/>
      <c r="H39" s="9"/>
      <c r="I39" s="45"/>
    </row>
    <row r="40" spans="2:9" ht="15.75" thickBot="1">
      <c r="B40" s="9"/>
      <c r="C40" s="9"/>
      <c r="F40" s="20" t="s">
        <v>36</v>
      </c>
      <c r="G40" s="14"/>
      <c r="H40" s="14"/>
      <c r="I40" s="4">
        <f>+I37</f>
        <v>40020.180000000633</v>
      </c>
    </row>
    <row r="48" spans="2:9">
      <c r="B48" s="19"/>
      <c r="C48" s="19"/>
      <c r="D48" s="19"/>
      <c r="G48" s="19"/>
      <c r="H48" s="19"/>
      <c r="I48" s="19"/>
    </row>
    <row r="49" spans="2:9" ht="21">
      <c r="B49" s="57" t="s">
        <v>37</v>
      </c>
      <c r="C49" s="57"/>
      <c r="D49" s="57"/>
      <c r="E49" s="57"/>
      <c r="G49" s="48" t="s">
        <v>38</v>
      </c>
      <c r="H49" s="48"/>
      <c r="I49" s="48"/>
    </row>
    <row r="50" spans="2:9" ht="18.75">
      <c r="B50" s="46" t="s">
        <v>16</v>
      </c>
      <c r="E50" s="47"/>
      <c r="G50" s="55" t="s">
        <v>22</v>
      </c>
      <c r="H50" s="55"/>
      <c r="I50" s="55"/>
    </row>
  </sheetData>
  <mergeCells count="13">
    <mergeCell ref="G50:I50"/>
    <mergeCell ref="B28:I28"/>
    <mergeCell ref="B29:I29"/>
    <mergeCell ref="B30:I30"/>
    <mergeCell ref="B39:F39"/>
    <mergeCell ref="B49:E49"/>
    <mergeCell ref="G49:I49"/>
    <mergeCell ref="G20:I20"/>
    <mergeCell ref="B3:I3"/>
    <mergeCell ref="B4:I4"/>
    <mergeCell ref="B5:I5"/>
    <mergeCell ref="B8:H8"/>
    <mergeCell ref="B19:D19"/>
  </mergeCells>
  <pageMargins left="0.7" right="0.7" top="0.75" bottom="0.75" header="0.3" footer="0.3"/>
  <pageSetup paperSize="7" orientation="landscape" horizontalDpi="1200" verticalDpi="1200" r:id="rId1"/>
  <rowBreaks count="1" manualBreakCount="1">
    <brk id="50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OAI</cp:lastModifiedBy>
  <dcterms:created xsi:type="dcterms:W3CDTF">2023-01-06T19:25:58Z</dcterms:created>
  <dcterms:modified xsi:type="dcterms:W3CDTF">2023-02-02T19:19:39Z</dcterms:modified>
</cp:coreProperties>
</file>