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/>
  <c r="I50" s="1"/>
  <c r="I51" s="1"/>
  <c r="I52" s="1"/>
  <c r="I53" s="1"/>
  <c r="I54" s="1"/>
  <c r="I9" l="1"/>
  <c r="I10" s="1"/>
  <c r="I11" s="1"/>
  <c r="I12" s="1"/>
  <c r="I13" s="1"/>
  <c r="I14" s="1"/>
  <c r="I15" s="1"/>
  <c r="I16" s="1"/>
  <c r="I17" s="1"/>
  <c r="I19" s="1"/>
</calcChain>
</file>

<file path=xl/sharedStrings.xml><?xml version="1.0" encoding="utf-8"?>
<sst xmlns="http://schemas.openxmlformats.org/spreadsheetml/2006/main" count="78" uniqueCount="48">
  <si>
    <t>INDUSTRIA NACIONAL DE LA AGUAJA (INAGUA)</t>
  </si>
  <si>
    <t>FECHA</t>
  </si>
  <si>
    <t>NUMERO</t>
  </si>
  <si>
    <t>TIPO</t>
  </si>
  <si>
    <t>BENEFICIARIO</t>
  </si>
  <si>
    <t>CONCEPTO</t>
  </si>
  <si>
    <t>DEBITOS</t>
  </si>
  <si>
    <t>CREDITOS</t>
  </si>
  <si>
    <t>BALANCE</t>
  </si>
  <si>
    <t>INAGUJA</t>
  </si>
  <si>
    <t>INGRESO POR OPERACIONES</t>
  </si>
  <si>
    <t xml:space="preserve">Lic. Sobeida Pimentel </t>
  </si>
  <si>
    <t xml:space="preserve"> Lic. Guillermo Gonzalez</t>
  </si>
  <si>
    <t>Enc. Division financiera</t>
  </si>
  <si>
    <t>INGRESOS Y ENGRESOS (CUT) 010-252119-0</t>
  </si>
  <si>
    <t>Sub-Director</t>
  </si>
  <si>
    <t>BALANCE INICIAL</t>
  </si>
  <si>
    <t>190-1</t>
  </si>
  <si>
    <t>LIBR.</t>
  </si>
  <si>
    <t xml:space="preserve">NOMINA </t>
  </si>
  <si>
    <t>PAGO DE JORNALEROS DE FEBRERO 2023</t>
  </si>
  <si>
    <t>143-1</t>
  </si>
  <si>
    <t>AAP IMPORTACIONES , SRL</t>
  </si>
  <si>
    <t>SERVICIOS DE MANTENIMIENTO PREVENTIVO Y CORRECTIVO DE MAQUINAS DE COSER DE LA INSTITUCION, DESTINADO A MIPYME.</t>
  </si>
  <si>
    <t>DEP.</t>
  </si>
  <si>
    <t>140-1</t>
  </si>
  <si>
    <t>GRUPO MOYA HERNANDEZ &amp; ASOC.</t>
  </si>
  <si>
    <t>ADQUISICION DE TELA PARA ACCIONES FORMATIVAS DE LA INSTITUCION, DESTINADA A MIPYME</t>
  </si>
  <si>
    <t>142-1</t>
  </si>
  <si>
    <t>JH DESING, SRL</t>
  </si>
  <si>
    <t>ADQUISICIÓN DE TELAS PARA PRODUCCIÓN DE CAMISAS Y CHAQUETAS AL MINISTERIO DE LA PRESIDENCIA(MINPRE).</t>
  </si>
  <si>
    <t>331-1</t>
  </si>
  <si>
    <t>PAGO DE JORNALEROS DE MARZO 2023</t>
  </si>
  <si>
    <t>AL 31 DE MARZO DEL 2023</t>
  </si>
  <si>
    <t xml:space="preserve">                                        BALANCE DISPONIBLE CUENTA UNICA AL 31/03/2023</t>
  </si>
  <si>
    <t>INGRESOS Y ENGRESOS CUENTA OPERATIVA 010-241655-9</t>
  </si>
  <si>
    <t>CK</t>
  </si>
  <si>
    <t>COLECTOR IMPUESOS INTERNOS</t>
  </si>
  <si>
    <t>IMPUESTOS IR-17, MES FEBRERO 2023</t>
  </si>
  <si>
    <t>DOP</t>
  </si>
  <si>
    <t>IMPUESTOS IR-3, MES FEBRERO 2023</t>
  </si>
  <si>
    <t>IMPRESOS CALVIN, SRL</t>
  </si>
  <si>
    <t>SERVICIOS DE IMPRESIONES</t>
  </si>
  <si>
    <t>N/D</t>
  </si>
  <si>
    <t>CARGOS BANCARIOS</t>
  </si>
  <si>
    <t xml:space="preserve">              BALANCE DISPONIBLE AL 31/03/2023</t>
  </si>
  <si>
    <t xml:space="preserve">Sobeida Pimentel </t>
  </si>
  <si>
    <t xml:space="preserve"> Guillermo Gonzalez Echenique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</si>
</sst>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3" fontId="0" fillId="0" borderId="0" xfId="1" applyFont="1" applyBorder="1"/>
    <xf numFmtId="0" fontId="0" fillId="0" borderId="0" xfId="0" applyBorder="1"/>
    <xf numFmtId="43" fontId="2" fillId="0" borderId="0" xfId="1" applyFont="1" applyBorder="1" applyAlignment="1">
      <alignment wrapText="1"/>
    </xf>
    <xf numFmtId="0" fontId="2" fillId="0" borderId="1" xfId="0" applyFont="1" applyBorder="1"/>
    <xf numFmtId="0" fontId="2" fillId="0" borderId="3" xfId="0" applyFont="1" applyBorder="1"/>
    <xf numFmtId="43" fontId="2" fillId="0" borderId="4" xfId="1" applyFont="1" applyBorder="1" applyAlignment="1">
      <alignment wrapText="1"/>
    </xf>
    <xf numFmtId="0" fontId="6" fillId="0" borderId="0" xfId="0" applyFont="1"/>
    <xf numFmtId="0" fontId="7" fillId="0" borderId="0" xfId="0" applyFont="1"/>
    <xf numFmtId="0" fontId="0" fillId="0" borderId="5" xfId="0" applyBorder="1"/>
    <xf numFmtId="0" fontId="2" fillId="0" borderId="3" xfId="0" applyFont="1" applyBorder="1" applyAlignment="1"/>
    <xf numFmtId="14" fontId="0" fillId="0" borderId="6" xfId="0" applyNumberFormat="1" applyFont="1" applyBorder="1" applyAlignment="1">
      <alignment horizontal="center" wrapText="1"/>
    </xf>
    <xf numFmtId="49" fontId="0" fillId="0" borderId="7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wrapText="1"/>
    </xf>
    <xf numFmtId="43" fontId="1" fillId="0" borderId="7" xfId="1" applyFont="1" applyBorder="1" applyAlignment="1">
      <alignment horizontal="center" wrapText="1"/>
    </xf>
    <xf numFmtId="43" fontId="2" fillId="0" borderId="8" xfId="1" applyFont="1" applyBorder="1" applyAlignment="1">
      <alignment wrapText="1"/>
    </xf>
    <xf numFmtId="49" fontId="0" fillId="0" borderId="7" xfId="0" applyNumberFormat="1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14" fontId="0" fillId="0" borderId="6" xfId="0" applyNumberFormat="1" applyFont="1" applyBorder="1" applyAlignment="1">
      <alignment horizontal="center" vertical="center" wrapText="1"/>
    </xf>
    <xf numFmtId="14" fontId="0" fillId="0" borderId="10" xfId="0" applyNumberFormat="1" applyFont="1" applyBorder="1" applyAlignment="1">
      <alignment horizontal="center" wrapText="1"/>
    </xf>
    <xf numFmtId="49" fontId="0" fillId="0" borderId="11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left" wrapText="1"/>
    </xf>
    <xf numFmtId="43" fontId="1" fillId="0" borderId="11" xfId="1" applyFont="1" applyBorder="1" applyAlignment="1">
      <alignment horizontal="center" wrapText="1"/>
    </xf>
    <xf numFmtId="14" fontId="0" fillId="0" borderId="12" xfId="0" applyNumberFormat="1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13" xfId="0" applyFont="1" applyBorder="1" applyAlignment="1">
      <alignment horizontal="left" wrapText="1"/>
    </xf>
    <xf numFmtId="43" fontId="1" fillId="0" borderId="13" xfId="1" applyFont="1" applyBorder="1" applyAlignment="1">
      <alignment horizontal="center" wrapText="1"/>
    </xf>
    <xf numFmtId="43" fontId="2" fillId="0" borderId="14" xfId="1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5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4" fontId="0" fillId="0" borderId="15" xfId="0" applyNumberFormat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3" fontId="0" fillId="0" borderId="17" xfId="1" applyFont="1" applyFill="1" applyBorder="1" applyAlignment="1">
      <alignment horizontal="right"/>
    </xf>
    <xf numFmtId="43" fontId="0" fillId="0" borderId="16" xfId="1" applyFont="1" applyBorder="1"/>
    <xf numFmtId="43" fontId="2" fillId="0" borderId="4" xfId="1" applyFont="1" applyBorder="1"/>
    <xf numFmtId="0" fontId="3" fillId="0" borderId="0" xfId="0" applyFont="1"/>
    <xf numFmtId="43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0</xdr:row>
      <xdr:rowOff>85726</xdr:rowOff>
    </xdr:from>
    <xdr:to>
      <xdr:col>8</xdr:col>
      <xdr:colOff>723900</xdr:colOff>
      <xdr:row>4</xdr:row>
      <xdr:rowOff>170019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7475" y="85726"/>
          <a:ext cx="1343025" cy="865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0</xdr:row>
      <xdr:rowOff>161925</xdr:rowOff>
    </xdr:from>
    <xdr:to>
      <xdr:col>2</xdr:col>
      <xdr:colOff>180975</xdr:colOff>
      <xdr:row>5</xdr:row>
      <xdr:rowOff>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161925"/>
          <a:ext cx="7905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</xdr:colOff>
      <xdr:row>40</xdr:row>
      <xdr:rowOff>76201</xdr:rowOff>
    </xdr:from>
    <xdr:to>
      <xdr:col>8</xdr:col>
      <xdr:colOff>495300</xdr:colOff>
      <xdr:row>44</xdr:row>
      <xdr:rowOff>141444</xdr:rowOff>
    </xdr:to>
    <xdr:pic>
      <xdr:nvPicPr>
        <xdr:cNvPr id="4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05700" y="76201"/>
          <a:ext cx="1343025" cy="865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40</xdr:row>
      <xdr:rowOff>66675</xdr:rowOff>
    </xdr:from>
    <xdr:to>
      <xdr:col>2</xdr:col>
      <xdr:colOff>180975</xdr:colOff>
      <xdr:row>44</xdr:row>
      <xdr:rowOff>123825</xdr:rowOff>
    </xdr:to>
    <xdr:pic>
      <xdr:nvPicPr>
        <xdr:cNvPr id="5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9100" y="66675"/>
          <a:ext cx="82867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53</xdr:row>
      <xdr:rowOff>171249</xdr:rowOff>
    </xdr:from>
    <xdr:to>
      <xdr:col>3</xdr:col>
      <xdr:colOff>533400</xdr:colOff>
      <xdr:row>62</xdr:row>
      <xdr:rowOff>124457</xdr:rowOff>
    </xdr:to>
    <xdr:pic>
      <xdr:nvPicPr>
        <xdr:cNvPr id="6" name="5 Imagen" descr="Sello Sobeida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57200" y="11248824"/>
          <a:ext cx="1828800" cy="1686758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533401</xdr:colOff>
      <xdr:row>54</xdr:row>
      <xdr:rowOff>121186</xdr:rowOff>
    </xdr:from>
    <xdr:to>
      <xdr:col>8</xdr:col>
      <xdr:colOff>438149</xdr:colOff>
      <xdr:row>63</xdr:row>
      <xdr:rowOff>1</xdr:rowOff>
    </xdr:to>
    <xdr:pic>
      <xdr:nvPicPr>
        <xdr:cNvPr id="7" name="6 Imagen" descr="Sello Guillerm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115176" y="11398786"/>
          <a:ext cx="1704973" cy="160284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19</xdr:row>
      <xdr:rowOff>27450</xdr:rowOff>
    </xdr:from>
    <xdr:to>
      <xdr:col>3</xdr:col>
      <xdr:colOff>333375</xdr:colOff>
      <xdr:row>26</xdr:row>
      <xdr:rowOff>143506</xdr:rowOff>
    </xdr:to>
    <xdr:pic>
      <xdr:nvPicPr>
        <xdr:cNvPr id="8" name="7 Imagen" descr="Sello Sobeida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14351" y="4208925"/>
          <a:ext cx="1571624" cy="1449556"/>
        </a:xfrm>
        <a:prstGeom prst="rect">
          <a:avLst/>
        </a:prstGeom>
      </xdr:spPr>
    </xdr:pic>
    <xdr:clientData/>
  </xdr:twoCellAnchor>
  <xdr:twoCellAnchor editAs="oneCell">
    <xdr:from>
      <xdr:col>6</xdr:col>
      <xdr:colOff>447677</xdr:colOff>
      <xdr:row>19</xdr:row>
      <xdr:rowOff>57150</xdr:rowOff>
    </xdr:from>
    <xdr:to>
      <xdr:col>8</xdr:col>
      <xdr:colOff>210142</xdr:colOff>
      <xdr:row>26</xdr:row>
      <xdr:rowOff>143523</xdr:rowOff>
    </xdr:to>
    <xdr:pic>
      <xdr:nvPicPr>
        <xdr:cNvPr id="9" name="8 Imagen" descr="Sello Guillermo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029452" y="4238625"/>
          <a:ext cx="1562690" cy="1419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65"/>
  <sheetViews>
    <sheetView tabSelected="1" topLeftCell="A13" workbookViewId="0">
      <selection activeCell="L22" sqref="L22"/>
    </sheetView>
  </sheetViews>
  <sheetFormatPr baseColWidth="10" defaultColWidth="9.140625" defaultRowHeight="15"/>
  <cols>
    <col min="1" max="1" width="6.42578125" customWidth="1"/>
    <col min="2" max="2" width="10.7109375" bestFit="1" customWidth="1"/>
    <col min="5" max="5" width="20" customWidth="1"/>
    <col min="6" max="6" width="43.28515625" customWidth="1"/>
    <col min="7" max="7" width="13.28515625" bestFit="1" customWidth="1"/>
    <col min="8" max="9" width="13.7109375" bestFit="1" customWidth="1"/>
  </cols>
  <sheetData>
    <row r="3" spans="2:10" ht="15.75">
      <c r="B3" s="36" t="s">
        <v>0</v>
      </c>
      <c r="C3" s="36"/>
      <c r="D3" s="36"/>
      <c r="E3" s="36"/>
      <c r="F3" s="36"/>
      <c r="G3" s="36"/>
      <c r="H3" s="36"/>
      <c r="I3" s="36"/>
      <c r="J3" s="1"/>
    </row>
    <row r="4" spans="2:10" ht="15.75">
      <c r="B4" s="37" t="s">
        <v>14</v>
      </c>
      <c r="C4" s="37"/>
      <c r="D4" s="37"/>
      <c r="E4" s="37"/>
      <c r="F4" s="37"/>
      <c r="G4" s="37"/>
      <c r="H4" s="37"/>
      <c r="I4" s="37"/>
    </row>
    <row r="5" spans="2:10" ht="15.75">
      <c r="B5" s="37" t="s">
        <v>33</v>
      </c>
      <c r="C5" s="37"/>
      <c r="D5" s="37"/>
      <c r="E5" s="37"/>
      <c r="F5" s="37"/>
      <c r="G5" s="37"/>
      <c r="H5" s="37"/>
      <c r="I5" s="37"/>
    </row>
    <row r="6" spans="2:10" ht="15.75" thickBot="1"/>
    <row r="7" spans="2:10" ht="15.75" thickBot="1">
      <c r="B7" s="2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</row>
    <row r="8" spans="2:10" ht="15.75" customHeight="1" thickBot="1">
      <c r="B8" s="39" t="s">
        <v>16</v>
      </c>
      <c r="C8" s="40"/>
      <c r="D8" s="40"/>
      <c r="E8" s="40"/>
      <c r="F8" s="40"/>
      <c r="G8" s="40"/>
      <c r="H8" s="41"/>
      <c r="I8" s="9">
        <v>13673955.76</v>
      </c>
    </row>
    <row r="9" spans="2:10" ht="15.75" customHeight="1" thickBot="1">
      <c r="B9" s="23">
        <v>44986</v>
      </c>
      <c r="C9" s="24" t="s">
        <v>17</v>
      </c>
      <c r="D9" s="25" t="s">
        <v>18</v>
      </c>
      <c r="E9" s="25" t="s">
        <v>19</v>
      </c>
      <c r="F9" s="26" t="s">
        <v>20</v>
      </c>
      <c r="G9" s="27">
        <v>2405000</v>
      </c>
      <c r="H9" s="27"/>
      <c r="I9" s="19">
        <f>+I8-G9+H9</f>
        <v>11268955.76</v>
      </c>
    </row>
    <row r="10" spans="2:10" ht="28.5" customHeight="1" thickBot="1">
      <c r="B10" s="14">
        <v>44989</v>
      </c>
      <c r="C10" s="15" t="s">
        <v>21</v>
      </c>
      <c r="D10" s="16" t="s">
        <v>18</v>
      </c>
      <c r="E10" s="16" t="s">
        <v>22</v>
      </c>
      <c r="F10" s="17" t="s">
        <v>23</v>
      </c>
      <c r="G10" s="18">
        <v>1100000</v>
      </c>
      <c r="H10" s="18"/>
      <c r="I10" s="19">
        <f t="shared" ref="I10:I17" si="0">+I9-G10+H10</f>
        <v>10168955.76</v>
      </c>
    </row>
    <row r="11" spans="2:10" ht="15.75" customHeight="1" thickBot="1">
      <c r="B11" s="14">
        <v>44991</v>
      </c>
      <c r="C11" s="20"/>
      <c r="D11" s="21" t="s">
        <v>24</v>
      </c>
      <c r="E11" s="16" t="s">
        <v>9</v>
      </c>
      <c r="F11" s="17" t="s">
        <v>10</v>
      </c>
      <c r="G11" s="18"/>
      <c r="H11" s="18">
        <v>227987.8</v>
      </c>
      <c r="I11" s="19">
        <f t="shared" si="0"/>
        <v>10396943.560000001</v>
      </c>
    </row>
    <row r="12" spans="2:10" ht="34.5" customHeight="1" thickBot="1">
      <c r="B12" s="14">
        <v>44999</v>
      </c>
      <c r="C12" s="15" t="s">
        <v>25</v>
      </c>
      <c r="D12" s="16" t="s">
        <v>18</v>
      </c>
      <c r="E12" s="16" t="s">
        <v>26</v>
      </c>
      <c r="F12" s="17" t="s">
        <v>27</v>
      </c>
      <c r="G12" s="18">
        <v>4994500.01</v>
      </c>
      <c r="H12" s="18"/>
      <c r="I12" s="19">
        <f t="shared" si="0"/>
        <v>5402443.5500000007</v>
      </c>
    </row>
    <row r="13" spans="2:10" ht="15.75" customHeight="1" thickBot="1">
      <c r="B13" s="22">
        <v>44999</v>
      </c>
      <c r="C13" s="15" t="s">
        <v>28</v>
      </c>
      <c r="D13" s="16" t="s">
        <v>18</v>
      </c>
      <c r="E13" s="16" t="s">
        <v>29</v>
      </c>
      <c r="F13" s="17" t="s">
        <v>30</v>
      </c>
      <c r="G13" s="18">
        <v>3474178</v>
      </c>
      <c r="H13" s="18"/>
      <c r="I13" s="19">
        <f t="shared" si="0"/>
        <v>1928265.5500000007</v>
      </c>
    </row>
    <row r="14" spans="2:10" ht="15.75" customHeight="1" thickBot="1">
      <c r="B14" s="22">
        <v>45008</v>
      </c>
      <c r="C14" s="15"/>
      <c r="D14" s="21" t="s">
        <v>24</v>
      </c>
      <c r="E14" s="16" t="s">
        <v>9</v>
      </c>
      <c r="F14" s="17" t="s">
        <v>10</v>
      </c>
      <c r="G14" s="18"/>
      <c r="H14" s="18">
        <v>3552605.17</v>
      </c>
      <c r="I14" s="19">
        <f t="shared" si="0"/>
        <v>5480870.7200000007</v>
      </c>
    </row>
    <row r="15" spans="2:10" ht="15.75" customHeight="1" thickBot="1">
      <c r="B15" s="22">
        <v>45013</v>
      </c>
      <c r="C15" s="15" t="s">
        <v>31</v>
      </c>
      <c r="D15" s="16" t="s">
        <v>18</v>
      </c>
      <c r="E15" s="16" t="s">
        <v>19</v>
      </c>
      <c r="F15" s="17" t="s">
        <v>32</v>
      </c>
      <c r="G15" s="18">
        <v>2068333.33</v>
      </c>
      <c r="H15" s="18"/>
      <c r="I15" s="19">
        <f t="shared" si="0"/>
        <v>3412537.3900000006</v>
      </c>
    </row>
    <row r="16" spans="2:10" ht="15.75" customHeight="1" thickBot="1">
      <c r="B16" s="14">
        <v>45014</v>
      </c>
      <c r="C16" s="20"/>
      <c r="D16" s="21" t="s">
        <v>24</v>
      </c>
      <c r="E16" s="16" t="s">
        <v>9</v>
      </c>
      <c r="F16" s="17" t="s">
        <v>10</v>
      </c>
      <c r="G16" s="18"/>
      <c r="H16" s="18">
        <v>440388.1</v>
      </c>
      <c r="I16" s="19">
        <f t="shared" si="0"/>
        <v>3852925.4900000007</v>
      </c>
    </row>
    <row r="17" spans="2:9" ht="15.75" customHeight="1" thickBot="1">
      <c r="B17" s="28"/>
      <c r="C17" s="29"/>
      <c r="D17" s="29"/>
      <c r="E17" s="30"/>
      <c r="F17" s="30"/>
      <c r="G17" s="31"/>
      <c r="H17" s="31"/>
      <c r="I17" s="32">
        <f t="shared" si="0"/>
        <v>3852925.4900000007</v>
      </c>
    </row>
    <row r="18" spans="2:9" ht="15.75" thickBot="1">
      <c r="B18" s="38"/>
      <c r="C18" s="38"/>
      <c r="D18" s="38"/>
      <c r="E18" s="38"/>
      <c r="F18" s="38"/>
      <c r="G18" s="4"/>
      <c r="H18" s="5"/>
      <c r="I18" s="6"/>
    </row>
    <row r="19" spans="2:9" ht="15.75" thickBot="1">
      <c r="B19" s="5"/>
      <c r="C19" s="5"/>
      <c r="F19" s="7" t="s">
        <v>34</v>
      </c>
      <c r="G19" s="8"/>
      <c r="H19" s="13"/>
      <c r="I19" s="9">
        <f>+I17</f>
        <v>3852925.4900000007</v>
      </c>
    </row>
    <row r="27" spans="2:9">
      <c r="B27" s="12"/>
      <c r="C27" s="12"/>
      <c r="D27" s="12"/>
      <c r="G27" s="12"/>
      <c r="H27" s="12"/>
      <c r="I27" s="12"/>
    </row>
    <row r="28" spans="2:9" ht="21" customHeight="1">
      <c r="B28" s="33" t="s">
        <v>11</v>
      </c>
      <c r="C28" s="33"/>
      <c r="D28" s="33"/>
      <c r="E28" s="33"/>
      <c r="G28" s="34" t="s">
        <v>12</v>
      </c>
      <c r="H28" s="34"/>
      <c r="I28" s="34"/>
    </row>
    <row r="29" spans="2:9" ht="18.75">
      <c r="B29" s="10" t="s">
        <v>13</v>
      </c>
      <c r="E29" s="11"/>
      <c r="G29" s="35" t="s">
        <v>15</v>
      </c>
      <c r="H29" s="35"/>
      <c r="I29" s="35"/>
    </row>
    <row r="43" spans="2:9" ht="15.75">
      <c r="B43" s="36" t="s">
        <v>0</v>
      </c>
      <c r="C43" s="36"/>
      <c r="D43" s="36"/>
      <c r="E43" s="36"/>
      <c r="F43" s="36"/>
      <c r="G43" s="36"/>
      <c r="H43" s="36"/>
      <c r="I43" s="36"/>
    </row>
    <row r="44" spans="2:9" ht="15.75">
      <c r="B44" s="37" t="s">
        <v>35</v>
      </c>
      <c r="C44" s="37"/>
      <c r="D44" s="37"/>
      <c r="E44" s="37"/>
      <c r="F44" s="37"/>
      <c r="G44" s="37"/>
      <c r="H44" s="37"/>
      <c r="I44" s="37"/>
    </row>
    <row r="45" spans="2:9" ht="15.75">
      <c r="B45" s="37" t="s">
        <v>33</v>
      </c>
      <c r="C45" s="37"/>
      <c r="D45" s="37"/>
      <c r="E45" s="37"/>
      <c r="F45" s="37"/>
      <c r="G45" s="37"/>
      <c r="H45" s="37"/>
      <c r="I45" s="37"/>
    </row>
    <row r="46" spans="2:9" ht="15.75" thickBot="1"/>
    <row r="47" spans="2:9" ht="15.75" thickBot="1">
      <c r="B47" s="2" t="s">
        <v>1</v>
      </c>
      <c r="C47" s="3" t="s">
        <v>2</v>
      </c>
      <c r="D47" s="3" t="s">
        <v>3</v>
      </c>
      <c r="E47" s="3" t="s">
        <v>4</v>
      </c>
      <c r="F47" s="3" t="s">
        <v>5</v>
      </c>
      <c r="G47" s="3" t="s">
        <v>6</v>
      </c>
      <c r="H47" s="3" t="s">
        <v>7</v>
      </c>
      <c r="I47" s="3" t="s">
        <v>8</v>
      </c>
    </row>
    <row r="48" spans="2:9" ht="15.75" thickBot="1">
      <c r="B48" s="39" t="s">
        <v>16</v>
      </c>
      <c r="C48" s="40"/>
      <c r="D48" s="40"/>
      <c r="E48" s="40"/>
      <c r="F48" s="40"/>
      <c r="G48" s="40"/>
      <c r="H48" s="41"/>
      <c r="I48" s="9">
        <v>21600.75</v>
      </c>
    </row>
    <row r="49" spans="2:9" ht="30.75" thickBot="1">
      <c r="B49" s="42">
        <v>44999</v>
      </c>
      <c r="C49" s="43">
        <v>6224</v>
      </c>
      <c r="D49" s="44" t="s">
        <v>36</v>
      </c>
      <c r="E49" s="45" t="s">
        <v>37</v>
      </c>
      <c r="F49" s="46" t="s">
        <v>38</v>
      </c>
      <c r="G49" s="47">
        <v>1229</v>
      </c>
      <c r="H49" s="48"/>
      <c r="I49" s="9">
        <f>+I48-G49+H49</f>
        <v>20371.75</v>
      </c>
    </row>
    <row r="50" spans="2:9" ht="15.75" thickBot="1">
      <c r="B50" s="42">
        <v>45008</v>
      </c>
      <c r="C50" s="43" t="s">
        <v>39</v>
      </c>
      <c r="D50" s="44" t="s">
        <v>36</v>
      </c>
      <c r="E50" s="45" t="s">
        <v>9</v>
      </c>
      <c r="F50" s="46" t="s">
        <v>10</v>
      </c>
      <c r="G50" s="47"/>
      <c r="H50" s="48">
        <v>175161.3</v>
      </c>
      <c r="I50" s="9">
        <f t="shared" ref="I50:I52" si="1">+I49-G50+H50</f>
        <v>195533.05</v>
      </c>
    </row>
    <row r="51" spans="2:9" ht="30.75" thickBot="1">
      <c r="B51" s="42">
        <v>45012</v>
      </c>
      <c r="C51" s="43">
        <v>6225</v>
      </c>
      <c r="D51" s="44" t="s">
        <v>36</v>
      </c>
      <c r="E51" s="45" t="s">
        <v>37</v>
      </c>
      <c r="F51" s="46" t="s">
        <v>40</v>
      </c>
      <c r="G51" s="47">
        <v>5066.82</v>
      </c>
      <c r="H51" s="48"/>
      <c r="I51" s="9">
        <f t="shared" si="1"/>
        <v>190466.22999999998</v>
      </c>
    </row>
    <row r="52" spans="2:9" ht="30.75" thickBot="1">
      <c r="B52" s="42">
        <v>45012</v>
      </c>
      <c r="C52" s="43">
        <v>6226</v>
      </c>
      <c r="D52" s="44" t="s">
        <v>36</v>
      </c>
      <c r="E52" s="45" t="s">
        <v>41</v>
      </c>
      <c r="F52" s="46" t="s">
        <v>42</v>
      </c>
      <c r="G52" s="47">
        <v>160532.51999999999</v>
      </c>
      <c r="H52" s="48"/>
      <c r="I52" s="9">
        <f t="shared" si="1"/>
        <v>29933.709999999992</v>
      </c>
    </row>
    <row r="53" spans="2:9" ht="15.75" thickBot="1">
      <c r="B53" s="42">
        <v>45016</v>
      </c>
      <c r="C53" s="43"/>
      <c r="D53" s="44" t="s">
        <v>43</v>
      </c>
      <c r="E53" s="45"/>
      <c r="F53" s="45" t="s">
        <v>44</v>
      </c>
      <c r="G53" s="47">
        <v>2882.83</v>
      </c>
      <c r="H53" s="48"/>
      <c r="I53" s="9">
        <f>+I52-G53</f>
        <v>27050.87999999999</v>
      </c>
    </row>
    <row r="54" spans="2:9" ht="15.75" thickBot="1">
      <c r="B54" s="5"/>
      <c r="C54" s="5"/>
      <c r="F54" s="7" t="s">
        <v>45</v>
      </c>
      <c r="G54" s="8"/>
      <c r="H54" s="8"/>
      <c r="I54" s="49">
        <f>+I53</f>
        <v>27050.87999999999</v>
      </c>
    </row>
    <row r="61" spans="2:9" ht="15.75">
      <c r="B61" s="50"/>
      <c r="G61" s="51"/>
    </row>
    <row r="63" spans="2:9">
      <c r="B63" s="12"/>
      <c r="C63" s="12"/>
      <c r="D63" s="12"/>
      <c r="G63" s="12"/>
      <c r="H63" s="12"/>
      <c r="I63" s="12"/>
    </row>
    <row r="64" spans="2:9" ht="21">
      <c r="B64" s="34" t="s">
        <v>46</v>
      </c>
      <c r="C64" s="34"/>
      <c r="D64" s="34"/>
      <c r="G64" s="52" t="s">
        <v>47</v>
      </c>
      <c r="H64" s="52"/>
      <c r="I64" s="52"/>
    </row>
    <row r="65" spans="2:9" ht="21">
      <c r="B65" s="52" t="s">
        <v>13</v>
      </c>
      <c r="C65" s="52"/>
      <c r="D65" s="52"/>
      <c r="G65" s="53" t="s">
        <v>15</v>
      </c>
      <c r="H65" s="53"/>
      <c r="I65" s="53"/>
    </row>
  </sheetData>
  <mergeCells count="14">
    <mergeCell ref="G65:I65"/>
    <mergeCell ref="B43:I43"/>
    <mergeCell ref="B44:I44"/>
    <mergeCell ref="B45:I45"/>
    <mergeCell ref="B48:H48"/>
    <mergeCell ref="B64:D64"/>
    <mergeCell ref="B28:E28"/>
    <mergeCell ref="G28:I28"/>
    <mergeCell ref="G29:I29"/>
    <mergeCell ref="B3:I3"/>
    <mergeCell ref="B4:I4"/>
    <mergeCell ref="B5:I5"/>
    <mergeCell ref="B18:F18"/>
    <mergeCell ref="B8:H8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OAI</cp:lastModifiedBy>
  <cp:lastPrinted>2023-03-06T21:19:59Z</cp:lastPrinted>
  <dcterms:created xsi:type="dcterms:W3CDTF">2023-01-06T19:22:36Z</dcterms:created>
  <dcterms:modified xsi:type="dcterms:W3CDTF">2023-04-04T20:11:54Z</dcterms:modified>
</cp:coreProperties>
</file>