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/>
  <c r="I81" s="1"/>
  <c r="I82" s="1"/>
  <c r="I83" s="1"/>
  <c r="I84" s="1"/>
  <c r="I87" s="1"/>
  <c r="I9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</calcChain>
</file>

<file path=xl/sharedStrings.xml><?xml version="1.0" encoding="utf-8"?>
<sst xmlns="http://schemas.openxmlformats.org/spreadsheetml/2006/main" count="186" uniqueCount="81">
  <si>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</si>
  <si>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</si>
  <si>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</si>
  <si>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</si>
  <si>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</si>
  <si>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</si>
  <si>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</si>
  <si>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</si>
  <si>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</si>
  <si>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</si>
  <si>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CK</t>
  </si>
  <si>
    <t>N/D</t>
  </si>
  <si>
    <t>CARGOS BANCARIOS</t>
  </si>
  <si>
    <t>Enc. Division financiera</t>
  </si>
  <si>
    <t xml:space="preserve">Sobeida Pimentel </t>
  </si>
  <si>
    <t xml:space="preserve"> Guillermo Gonzalez Echenique</t>
  </si>
  <si>
    <t>INGRESOS Y ENGRESOS CUENTA OPERATIVA 010-241655-9</t>
  </si>
  <si>
    <t>Sub-Director</t>
  </si>
  <si>
    <t>AL 31 DE MAYO DEL 2023</t>
  </si>
  <si>
    <t xml:space="preserve">              BALANCE DISPONIBLE AL 31/05/2023</t>
  </si>
  <si>
    <t>DOP</t>
  </si>
  <si>
    <t>INAGUJA</t>
  </si>
  <si>
    <t>INGRESO POR OPERACIONES</t>
  </si>
  <si>
    <t>JH DESIGN, SRL</t>
  </si>
  <si>
    <t>ADQUISICION DE MATERIALES DE CONFECCION</t>
  </si>
  <si>
    <t>GRUPO DE MOYA HERNANDEZ &amp; ASOCIADOS, SRL</t>
  </si>
  <si>
    <t>ADQUISICION DE TELAS PARA PRODUCCION</t>
  </si>
  <si>
    <t>ANA SILVIA PRENSA ALMONTE</t>
  </si>
  <si>
    <t>NOMINA DE JORNALEROS, MES DE MAYO 2023</t>
  </si>
  <si>
    <t>ESTERVINA DIAZ DE MENDEZ</t>
  </si>
  <si>
    <t>ERENIA DELGADO PRENSA</t>
  </si>
  <si>
    <t>EUGENIA LARA</t>
  </si>
  <si>
    <t>CARLOS EDUARDO UREÑA</t>
  </si>
  <si>
    <t>KELVIN JOSE DE LEON RAMIREZ</t>
  </si>
  <si>
    <t>JOHANNA ALTAGRACIA RINCON</t>
  </si>
  <si>
    <t>EMELY VIEL DELGADO</t>
  </si>
  <si>
    <t>NAYROBY JISSEL CASTILLO DE LEON</t>
  </si>
  <si>
    <t>CELENIA DE LA CRUZ MARTINEZ</t>
  </si>
  <si>
    <t>DAULIN RAMONA PEREZ DE LEON</t>
  </si>
  <si>
    <t>JOEL BALLESTERES</t>
  </si>
  <si>
    <t>SOCORRO MARIA ARIAS ALMONTE</t>
  </si>
  <si>
    <t>SUANNY ACOSTA MORILLO</t>
  </si>
  <si>
    <t>ESMERALDA DE LEON ROQUE</t>
  </si>
  <si>
    <t>MARCELINO ALDALBERTO CABRERA GARCIA</t>
  </si>
  <si>
    <t>NOMINA DE JORNALEROS, MES DE MAYO 2023 (NULO)</t>
  </si>
  <si>
    <t>EUNICE MARIELI MARTE GONZALEZ</t>
  </si>
  <si>
    <t>CHAKIRA PENELOPE CUEVAS</t>
  </si>
  <si>
    <t>YARITZA MONTERO FERRERAS</t>
  </si>
  <si>
    <t xml:space="preserve">ALFONSINA BAUTISTA LUIS DE CORPORAN </t>
  </si>
  <si>
    <t>DORKA MARIA SEPULVEDA</t>
  </si>
  <si>
    <t>YONELLY ANT. VALENZUELA PINA DE AQUINO</t>
  </si>
  <si>
    <t>LUIS AMAURY CALCAÑO</t>
  </si>
  <si>
    <t>MARCY MONTERO MONTERO</t>
  </si>
  <si>
    <t>PABLO ELIAS GOMEZ</t>
  </si>
  <si>
    <t>JEFERSON ANDREWS PEREZ CANDELARIO</t>
  </si>
  <si>
    <t>JULLY DE LA CRUZ CASTRO</t>
  </si>
  <si>
    <t>ANGEL MARIA MEDINA</t>
  </si>
  <si>
    <t>JAMES ISIDRO RICHMOND BELTRE</t>
  </si>
  <si>
    <t>CINTIA PEGUERO FERNANDEZ</t>
  </si>
  <si>
    <t>BARTOLO MEJIA</t>
  </si>
  <si>
    <t>ARCADIA GUERRERO GERMAN</t>
  </si>
  <si>
    <t>NEILA ESTHER BELLO FRANCISCO</t>
  </si>
  <si>
    <t>CARMEN GARCIA OGANDO</t>
  </si>
  <si>
    <t>MIGUELINA ALCANTARA LACHAPEL</t>
  </si>
  <si>
    <t>ROSA NIDIA SANCHEZ ALMONTE</t>
  </si>
  <si>
    <t>COLECTOR DE IMPUESTOS INTERNOS</t>
  </si>
  <si>
    <t>PAGO IR-3, MES DE ABRIL 2023</t>
  </si>
  <si>
    <t>INGRESOS Y ENGRESOS (CUT) 010-252119-0</t>
  </si>
  <si>
    <t>512-1</t>
  </si>
  <si>
    <t>LIBR.</t>
  </si>
  <si>
    <t>NOMINA</t>
  </si>
  <si>
    <t>PAGA DE NOMINA JORNALEROS MES DE ABRIL 2023</t>
  </si>
  <si>
    <t>DEP.</t>
  </si>
  <si>
    <t>571-1</t>
  </si>
  <si>
    <t>DIPROMOS, SRL</t>
  </si>
  <si>
    <t>686-1</t>
  </si>
  <si>
    <t>EKATEX, SRL</t>
  </si>
  <si>
    <t xml:space="preserve"> ADQUISICION DE TELAS PARA CAMISAS Y PANTALONES (JEANS)</t>
  </si>
  <si>
    <t xml:space="preserve">                                        BALANCE DISPONIBLE CUENTA UNICA AL 31/05/2023</t>
  </si>
  <si>
    <t xml:space="preserve">Lic. Sobeida Pimentel </t>
  </si>
  <si>
    <t xml:space="preserve"> Lic. Guillermo Gonzalez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</si>
</sst>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0" fontId="0" fillId="0" borderId="0" xfId="0" applyBorder="1"/>
    <xf numFmtId="0" fontId="3" fillId="0" borderId="0" xfId="0" applyFont="1"/>
    <xf numFmtId="43" fontId="0" fillId="0" borderId="0" xfId="0" applyNumberFormat="1"/>
    <xf numFmtId="0" fontId="2" fillId="0" borderId="3" xfId="0" applyFont="1" applyBorder="1"/>
    <xf numFmtId="43" fontId="2" fillId="0" borderId="4" xfId="1" applyFont="1" applyBorder="1"/>
    <xf numFmtId="0" fontId="5" fillId="0" borderId="0" xfId="0" applyFont="1"/>
    <xf numFmtId="0" fontId="0" fillId="0" borderId="8" xfId="0" applyBorder="1"/>
    <xf numFmtId="0" fontId="2" fillId="0" borderId="1" xfId="0" applyFont="1" applyBorder="1"/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7" xfId="1" applyFont="1" applyFill="1" applyBorder="1" applyAlignment="1">
      <alignment horizontal="right"/>
    </xf>
    <xf numFmtId="43" fontId="0" fillId="0" borderId="6" xfId="1" applyFont="1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15" xfId="1" applyFont="1" applyFill="1" applyBorder="1" applyAlignment="1">
      <alignment horizontal="right"/>
    </xf>
    <xf numFmtId="43" fontId="0" fillId="0" borderId="11" xfId="1" applyFont="1" applyBorder="1"/>
    <xf numFmtId="43" fontId="2" fillId="0" borderId="16" xfId="1" applyFont="1" applyBorder="1" applyAlignment="1">
      <alignment wrapText="1"/>
    </xf>
    <xf numFmtId="14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3" fontId="0" fillId="0" borderId="19" xfId="1" applyFont="1" applyFill="1" applyBorder="1" applyAlignment="1">
      <alignment horizontal="right"/>
    </xf>
    <xf numFmtId="43" fontId="0" fillId="0" borderId="18" xfId="1" applyFont="1" applyBorder="1"/>
    <xf numFmtId="43" fontId="2" fillId="0" borderId="20" xfId="1" applyFont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3" fontId="0" fillId="0" borderId="6" xfId="1" applyFont="1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14" fontId="0" fillId="0" borderId="23" xfId="0" applyNumberFormat="1" applyFont="1" applyBorder="1" applyAlignment="1">
      <alignment horizontal="center" wrapText="1"/>
    </xf>
    <xf numFmtId="49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wrapText="1"/>
    </xf>
    <xf numFmtId="43" fontId="1" fillId="0" borderId="24" xfId="1" applyFont="1" applyBorder="1" applyAlignment="1">
      <alignment horizontal="center" wrapText="1"/>
    </xf>
    <xf numFmtId="43" fontId="2" fillId="0" borderId="25" xfId="1" applyFont="1" applyBorder="1" applyAlignment="1">
      <alignment wrapText="1"/>
    </xf>
    <xf numFmtId="49" fontId="0" fillId="0" borderId="24" xfId="0" applyNumberFormat="1" applyFont="1" applyBorder="1" applyAlignment="1">
      <alignment horizontal="center" wrapText="1"/>
    </xf>
    <xf numFmtId="14" fontId="0" fillId="0" borderId="23" xfId="0" applyNumberFormat="1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43" fontId="1" fillId="0" borderId="18" xfId="1" applyFont="1" applyBorder="1" applyAlignment="1">
      <alignment horizontal="center" wrapText="1"/>
    </xf>
    <xf numFmtId="43" fontId="2" fillId="0" borderId="26" xfId="1" applyFont="1" applyBorder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2" fillId="0" borderId="0" xfId="1" applyFont="1" applyBorder="1" applyAlignment="1">
      <alignment wrapText="1"/>
    </xf>
    <xf numFmtId="0" fontId="2" fillId="0" borderId="3" xfId="0" applyFont="1" applyBorder="1" applyAlignment="1"/>
    <xf numFmtId="0" fontId="5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76201</xdr:rowOff>
    </xdr:from>
    <xdr:to>
      <xdr:col>8</xdr:col>
      <xdr:colOff>495300</xdr:colOff>
      <xdr:row>4</xdr:row>
      <xdr:rowOff>160494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2</xdr:col>
      <xdr:colOff>209550</xdr:colOff>
      <xdr:row>4</xdr:row>
      <xdr:rowOff>133350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53</xdr:row>
      <xdr:rowOff>18663</xdr:rowOff>
    </xdr:from>
    <xdr:to>
      <xdr:col>3</xdr:col>
      <xdr:colOff>438150</xdr:colOff>
      <xdr:row>60</xdr:row>
      <xdr:rowOff>133981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8625" y="25393263"/>
          <a:ext cx="1581150" cy="1458343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638176</xdr:colOff>
      <xdr:row>53</xdr:row>
      <xdr:rowOff>171021</xdr:rowOff>
    </xdr:from>
    <xdr:to>
      <xdr:col>8</xdr:col>
      <xdr:colOff>419100</xdr:colOff>
      <xdr:row>60</xdr:row>
      <xdr:rowOff>76846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19851" y="25545621"/>
          <a:ext cx="1504949" cy="124885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71</xdr:row>
      <xdr:rowOff>85726</xdr:rowOff>
    </xdr:from>
    <xdr:to>
      <xdr:col>8</xdr:col>
      <xdr:colOff>723900</xdr:colOff>
      <xdr:row>75</xdr:row>
      <xdr:rowOff>150969</xdr:rowOff>
    </xdr:to>
    <xdr:pic>
      <xdr:nvPicPr>
        <xdr:cNvPr id="6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1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71</xdr:row>
      <xdr:rowOff>161925</xdr:rowOff>
    </xdr:from>
    <xdr:to>
      <xdr:col>2</xdr:col>
      <xdr:colOff>180975</xdr:colOff>
      <xdr:row>75</xdr:row>
      <xdr:rowOff>171450</xdr:rowOff>
    </xdr:to>
    <xdr:pic>
      <xdr:nvPicPr>
        <xdr:cNvPr id="7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133351</xdr:colOff>
      <xdr:row>86</xdr:row>
      <xdr:rowOff>123825</xdr:rowOff>
    </xdr:from>
    <xdr:to>
      <xdr:col>3</xdr:col>
      <xdr:colOff>277312</xdr:colOff>
      <xdr:row>93</xdr:row>
      <xdr:rowOff>143507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1476" y="32661225"/>
          <a:ext cx="1477461" cy="1362707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87</xdr:row>
      <xdr:rowOff>34340</xdr:rowOff>
    </xdr:from>
    <xdr:to>
      <xdr:col>8</xdr:col>
      <xdr:colOff>371475</xdr:colOff>
      <xdr:row>93</xdr:row>
      <xdr:rowOff>133997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62725" y="32771765"/>
          <a:ext cx="1314450" cy="1242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96"/>
  <sheetViews>
    <sheetView tabSelected="1" workbookViewId="0">
      <selection activeCell="E92" sqref="E92"/>
    </sheetView>
  </sheetViews>
  <sheetFormatPr baseColWidth="10" defaultColWidth="9.140625" defaultRowHeight="15"/>
  <cols>
    <col min="1" max="1" width="3.5703125" customWidth="1"/>
    <col min="2" max="2" width="10.85546875" customWidth="1"/>
    <col min="4" max="4" width="7.5703125" customWidth="1"/>
    <col min="5" max="5" width="22.5703125" customWidth="1"/>
    <col min="6" max="6" width="33" customWidth="1"/>
    <col min="7" max="7" width="13" customWidth="1"/>
    <col min="8" max="8" width="12.85546875" customWidth="1"/>
    <col min="9" max="9" width="15.28515625" customWidth="1"/>
  </cols>
  <sheetData>
    <row r="3" spans="2:10" ht="15.75">
      <c r="B3" s="41" t="s">
        <v>0</v>
      </c>
      <c r="C3" s="41"/>
      <c r="D3" s="41"/>
      <c r="E3" s="41"/>
      <c r="F3" s="41"/>
      <c r="G3" s="41"/>
      <c r="H3" s="41"/>
      <c r="I3" s="41"/>
      <c r="J3" s="1"/>
    </row>
    <row r="4" spans="2:10" ht="15.75">
      <c r="B4" s="42" t="s">
        <v>16</v>
      </c>
      <c r="C4" s="42"/>
      <c r="D4" s="42"/>
      <c r="E4" s="42"/>
      <c r="F4" s="42"/>
      <c r="G4" s="42"/>
      <c r="H4" s="42"/>
      <c r="I4" s="42"/>
    </row>
    <row r="5" spans="2:10" ht="15.75">
      <c r="B5" s="42" t="s">
        <v>18</v>
      </c>
      <c r="C5" s="42"/>
      <c r="D5" s="42"/>
      <c r="E5" s="42"/>
      <c r="F5" s="42"/>
      <c r="G5" s="42"/>
      <c r="H5" s="42"/>
      <c r="I5" s="42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43" t="s">
        <v>9</v>
      </c>
      <c r="C8" s="44"/>
      <c r="D8" s="44"/>
      <c r="E8" s="44"/>
      <c r="F8" s="44"/>
      <c r="G8" s="44"/>
      <c r="H8" s="45"/>
      <c r="I8" s="4">
        <v>18976.7</v>
      </c>
    </row>
    <row r="9" spans="2:10" ht="42" customHeight="1" thickBot="1">
      <c r="B9" s="13">
        <v>45061</v>
      </c>
      <c r="C9" s="14" t="s">
        <v>20</v>
      </c>
      <c r="D9" s="15" t="s">
        <v>10</v>
      </c>
      <c r="E9" s="16" t="s">
        <v>21</v>
      </c>
      <c r="F9" s="17" t="s">
        <v>22</v>
      </c>
      <c r="G9" s="18"/>
      <c r="H9" s="19">
        <v>6638839.7000000002</v>
      </c>
      <c r="I9" s="4">
        <f>+I8+H9-G9</f>
        <v>6657816.4000000004</v>
      </c>
    </row>
    <row r="10" spans="2:10" ht="42" customHeight="1" thickBot="1">
      <c r="B10" s="13">
        <v>45064</v>
      </c>
      <c r="C10" s="14" t="s">
        <v>20</v>
      </c>
      <c r="D10" s="15" t="s">
        <v>10</v>
      </c>
      <c r="E10" s="16" t="s">
        <v>21</v>
      </c>
      <c r="F10" s="17" t="s">
        <v>22</v>
      </c>
      <c r="G10" s="18"/>
      <c r="H10" s="19">
        <v>1680104.6</v>
      </c>
      <c r="I10" s="4">
        <f t="shared" ref="I10:I52" si="0">+I9+H10-G10</f>
        <v>8337921</v>
      </c>
    </row>
    <row r="11" spans="2:10" ht="42" customHeight="1" thickBot="1">
      <c r="B11" s="13">
        <v>45064</v>
      </c>
      <c r="C11" s="14">
        <v>6228</v>
      </c>
      <c r="D11" s="15" t="s">
        <v>10</v>
      </c>
      <c r="E11" s="16" t="s">
        <v>23</v>
      </c>
      <c r="F11" s="17" t="s">
        <v>24</v>
      </c>
      <c r="G11" s="18">
        <v>3826677.97</v>
      </c>
      <c r="H11" s="19"/>
      <c r="I11" s="4">
        <f t="shared" si="0"/>
        <v>4511243.0299999993</v>
      </c>
    </row>
    <row r="12" spans="2:10" ht="42" customHeight="1" thickBot="1">
      <c r="B12" s="13">
        <v>45064</v>
      </c>
      <c r="C12" s="14">
        <v>6229</v>
      </c>
      <c r="D12" s="15" t="s">
        <v>10</v>
      </c>
      <c r="E12" s="16" t="s">
        <v>25</v>
      </c>
      <c r="F12" s="20" t="s">
        <v>26</v>
      </c>
      <c r="G12" s="18">
        <v>3866745.08</v>
      </c>
      <c r="H12" s="19"/>
      <c r="I12" s="4">
        <f t="shared" si="0"/>
        <v>644497.94999999925</v>
      </c>
    </row>
    <row r="13" spans="2:10" ht="42" customHeight="1" thickBot="1">
      <c r="B13" s="13">
        <v>45068</v>
      </c>
      <c r="C13" s="14" t="s">
        <v>20</v>
      </c>
      <c r="D13" s="15" t="s">
        <v>10</v>
      </c>
      <c r="E13" s="16" t="s">
        <v>21</v>
      </c>
      <c r="F13" s="17" t="s">
        <v>22</v>
      </c>
      <c r="G13" s="18"/>
      <c r="H13" s="19">
        <v>195325.03</v>
      </c>
      <c r="I13" s="4">
        <f t="shared" si="0"/>
        <v>839822.97999999928</v>
      </c>
    </row>
    <row r="14" spans="2:10" ht="42" customHeight="1" thickBot="1">
      <c r="B14" s="13">
        <v>45071</v>
      </c>
      <c r="C14" s="14">
        <v>6230</v>
      </c>
      <c r="D14" s="15" t="s">
        <v>10</v>
      </c>
      <c r="E14" s="16" t="s">
        <v>27</v>
      </c>
      <c r="F14" s="20" t="s">
        <v>28</v>
      </c>
      <c r="G14" s="18">
        <v>25000</v>
      </c>
      <c r="H14" s="19"/>
      <c r="I14" s="4">
        <f t="shared" si="0"/>
        <v>814822.97999999928</v>
      </c>
    </row>
    <row r="15" spans="2:10" ht="42" customHeight="1" thickBot="1">
      <c r="B15" s="13">
        <v>45071</v>
      </c>
      <c r="C15" s="14">
        <v>6231</v>
      </c>
      <c r="D15" s="15" t="s">
        <v>10</v>
      </c>
      <c r="E15" s="16" t="s">
        <v>29</v>
      </c>
      <c r="F15" s="20" t="s">
        <v>28</v>
      </c>
      <c r="G15" s="18">
        <v>25000</v>
      </c>
      <c r="H15" s="19"/>
      <c r="I15" s="4">
        <f t="shared" si="0"/>
        <v>789822.97999999928</v>
      </c>
    </row>
    <row r="16" spans="2:10" ht="42" customHeight="1" thickBot="1">
      <c r="B16" s="13">
        <v>45071</v>
      </c>
      <c r="C16" s="14">
        <v>6232</v>
      </c>
      <c r="D16" s="15" t="s">
        <v>10</v>
      </c>
      <c r="E16" s="16" t="s">
        <v>30</v>
      </c>
      <c r="F16" s="20" t="s">
        <v>28</v>
      </c>
      <c r="G16" s="18">
        <v>25000</v>
      </c>
      <c r="H16" s="19"/>
      <c r="I16" s="4">
        <f t="shared" si="0"/>
        <v>764822.97999999928</v>
      </c>
    </row>
    <row r="17" spans="2:9" ht="42" customHeight="1" thickBot="1">
      <c r="B17" s="13">
        <v>45071</v>
      </c>
      <c r="C17" s="14">
        <v>6233</v>
      </c>
      <c r="D17" s="15" t="s">
        <v>10</v>
      </c>
      <c r="E17" s="16" t="s">
        <v>31</v>
      </c>
      <c r="F17" s="20" t="s">
        <v>28</v>
      </c>
      <c r="G17" s="18">
        <v>25000</v>
      </c>
      <c r="H17" s="19"/>
      <c r="I17" s="4">
        <f t="shared" si="0"/>
        <v>739822.97999999928</v>
      </c>
    </row>
    <row r="18" spans="2:9" ht="42" customHeight="1" thickBot="1">
      <c r="B18" s="13">
        <v>45071</v>
      </c>
      <c r="C18" s="14">
        <v>6234</v>
      </c>
      <c r="D18" s="15" t="s">
        <v>10</v>
      </c>
      <c r="E18" s="16" t="s">
        <v>32</v>
      </c>
      <c r="F18" s="20" t="s">
        <v>28</v>
      </c>
      <c r="G18" s="18">
        <v>25000</v>
      </c>
      <c r="H18" s="19"/>
      <c r="I18" s="4">
        <f t="shared" si="0"/>
        <v>714822.97999999928</v>
      </c>
    </row>
    <row r="19" spans="2:9" ht="42" customHeight="1" thickBot="1">
      <c r="B19" s="13">
        <v>45071</v>
      </c>
      <c r="C19" s="14">
        <v>6235</v>
      </c>
      <c r="D19" s="15" t="s">
        <v>10</v>
      </c>
      <c r="E19" s="16" t="s">
        <v>33</v>
      </c>
      <c r="F19" s="20" t="s">
        <v>28</v>
      </c>
      <c r="G19" s="18">
        <v>25000</v>
      </c>
      <c r="H19" s="19"/>
      <c r="I19" s="4">
        <f t="shared" si="0"/>
        <v>689822.97999999928</v>
      </c>
    </row>
    <row r="20" spans="2:9" ht="42" customHeight="1" thickBot="1">
      <c r="B20" s="13">
        <v>45071</v>
      </c>
      <c r="C20" s="14">
        <v>6236</v>
      </c>
      <c r="D20" s="15" t="s">
        <v>10</v>
      </c>
      <c r="E20" s="16" t="s">
        <v>34</v>
      </c>
      <c r="F20" s="20" t="s">
        <v>28</v>
      </c>
      <c r="G20" s="18">
        <v>25000</v>
      </c>
      <c r="H20" s="19"/>
      <c r="I20" s="4">
        <f t="shared" si="0"/>
        <v>664822.97999999928</v>
      </c>
    </row>
    <row r="21" spans="2:9" ht="42" customHeight="1" thickBot="1">
      <c r="B21" s="13">
        <v>45071</v>
      </c>
      <c r="C21" s="14">
        <v>6237</v>
      </c>
      <c r="D21" s="15" t="s">
        <v>10</v>
      </c>
      <c r="E21" s="16" t="s">
        <v>35</v>
      </c>
      <c r="F21" s="20" t="s">
        <v>28</v>
      </c>
      <c r="G21" s="18">
        <v>25000</v>
      </c>
      <c r="H21" s="19"/>
      <c r="I21" s="4">
        <f t="shared" si="0"/>
        <v>639822.97999999928</v>
      </c>
    </row>
    <row r="22" spans="2:9" ht="42" customHeight="1" thickBot="1">
      <c r="B22" s="13">
        <v>45071</v>
      </c>
      <c r="C22" s="14">
        <v>6238</v>
      </c>
      <c r="D22" s="15" t="s">
        <v>10</v>
      </c>
      <c r="E22" s="16" t="s">
        <v>36</v>
      </c>
      <c r="F22" s="20" t="s">
        <v>28</v>
      </c>
      <c r="G22" s="18">
        <v>25000</v>
      </c>
      <c r="H22" s="19"/>
      <c r="I22" s="4">
        <f t="shared" si="0"/>
        <v>614822.97999999928</v>
      </c>
    </row>
    <row r="23" spans="2:9" ht="42" customHeight="1" thickBot="1">
      <c r="B23" s="22">
        <v>45071</v>
      </c>
      <c r="C23" s="23">
        <v>6239</v>
      </c>
      <c r="D23" s="24" t="s">
        <v>10</v>
      </c>
      <c r="E23" s="20" t="s">
        <v>37</v>
      </c>
      <c r="F23" s="20" t="s">
        <v>28</v>
      </c>
      <c r="G23" s="25">
        <v>25000</v>
      </c>
      <c r="H23" s="26"/>
      <c r="I23" s="27">
        <f t="shared" si="0"/>
        <v>589822.97999999928</v>
      </c>
    </row>
    <row r="24" spans="2:9" ht="42" customHeight="1" thickBot="1">
      <c r="B24" s="22">
        <v>45071</v>
      </c>
      <c r="C24" s="23">
        <v>6240</v>
      </c>
      <c r="D24" s="24" t="s">
        <v>10</v>
      </c>
      <c r="E24" s="35" t="s">
        <v>38</v>
      </c>
      <c r="F24" s="36" t="s">
        <v>28</v>
      </c>
      <c r="G24" s="25">
        <v>25000</v>
      </c>
      <c r="H24" s="26"/>
      <c r="I24" s="27">
        <f t="shared" si="0"/>
        <v>564822.97999999928</v>
      </c>
    </row>
    <row r="25" spans="2:9" ht="42" customHeight="1" thickBot="1">
      <c r="B25" s="13">
        <v>45071</v>
      </c>
      <c r="C25" s="14">
        <v>6241</v>
      </c>
      <c r="D25" s="15" t="s">
        <v>10</v>
      </c>
      <c r="E25" s="16" t="s">
        <v>39</v>
      </c>
      <c r="F25" s="16" t="s">
        <v>28</v>
      </c>
      <c r="G25" s="37">
        <v>25000</v>
      </c>
      <c r="H25" s="19"/>
      <c r="I25" s="4">
        <f t="shared" si="0"/>
        <v>539822.97999999928</v>
      </c>
    </row>
    <row r="26" spans="2:9" ht="42" customHeight="1" thickBot="1">
      <c r="B26" s="28">
        <v>45071</v>
      </c>
      <c r="C26" s="29">
        <v>6242</v>
      </c>
      <c r="D26" s="30" t="s">
        <v>10</v>
      </c>
      <c r="E26" s="31" t="s">
        <v>40</v>
      </c>
      <c r="F26" s="21" t="s">
        <v>28</v>
      </c>
      <c r="G26" s="32">
        <v>25000</v>
      </c>
      <c r="H26" s="33"/>
      <c r="I26" s="34">
        <f t="shared" si="0"/>
        <v>514822.97999999928</v>
      </c>
    </row>
    <row r="27" spans="2:9" ht="42" customHeight="1" thickBot="1">
      <c r="B27" s="13">
        <v>45071</v>
      </c>
      <c r="C27" s="14">
        <v>6243</v>
      </c>
      <c r="D27" s="15" t="s">
        <v>10</v>
      </c>
      <c r="E27" s="16" t="s">
        <v>41</v>
      </c>
      <c r="F27" s="20" t="s">
        <v>28</v>
      </c>
      <c r="G27" s="18">
        <v>25000</v>
      </c>
      <c r="H27" s="19"/>
      <c r="I27" s="4">
        <f t="shared" si="0"/>
        <v>489822.97999999928</v>
      </c>
    </row>
    <row r="28" spans="2:9" ht="42" customHeight="1" thickBot="1">
      <c r="B28" s="13">
        <v>45071</v>
      </c>
      <c r="C28" s="14">
        <v>6244</v>
      </c>
      <c r="D28" s="15" t="s">
        <v>10</v>
      </c>
      <c r="E28" s="16" t="s">
        <v>42</v>
      </c>
      <c r="F28" s="20" t="s">
        <v>28</v>
      </c>
      <c r="G28" s="18">
        <v>10000</v>
      </c>
      <c r="H28" s="19"/>
      <c r="I28" s="4">
        <f t="shared" si="0"/>
        <v>479822.97999999928</v>
      </c>
    </row>
    <row r="29" spans="2:9" ht="42" customHeight="1" thickBot="1">
      <c r="B29" s="13">
        <v>45071</v>
      </c>
      <c r="C29" s="14">
        <v>6245</v>
      </c>
      <c r="D29" s="15" t="s">
        <v>10</v>
      </c>
      <c r="E29" s="16" t="s">
        <v>43</v>
      </c>
      <c r="F29" s="20" t="s">
        <v>44</v>
      </c>
      <c r="G29" s="18">
        <v>0</v>
      </c>
      <c r="H29" s="19"/>
      <c r="I29" s="4">
        <f t="shared" si="0"/>
        <v>479822.97999999928</v>
      </c>
    </row>
    <row r="30" spans="2:9" ht="42" customHeight="1" thickBot="1">
      <c r="B30" s="13">
        <v>45071</v>
      </c>
      <c r="C30" s="14">
        <v>6246</v>
      </c>
      <c r="D30" s="15" t="s">
        <v>10</v>
      </c>
      <c r="E30" s="16" t="s">
        <v>43</v>
      </c>
      <c r="F30" s="20" t="s">
        <v>28</v>
      </c>
      <c r="G30" s="18">
        <v>25000</v>
      </c>
      <c r="H30" s="19"/>
      <c r="I30" s="4">
        <f t="shared" si="0"/>
        <v>454822.97999999928</v>
      </c>
    </row>
    <row r="31" spans="2:9" ht="42" customHeight="1" thickBot="1">
      <c r="B31" s="13">
        <v>45071</v>
      </c>
      <c r="C31" s="14">
        <v>6247</v>
      </c>
      <c r="D31" s="15" t="s">
        <v>10</v>
      </c>
      <c r="E31" s="16" t="s">
        <v>45</v>
      </c>
      <c r="F31" s="16" t="s">
        <v>28</v>
      </c>
      <c r="G31" s="18">
        <v>25000</v>
      </c>
      <c r="H31" s="19"/>
      <c r="I31" s="4">
        <f t="shared" si="0"/>
        <v>429822.97999999928</v>
      </c>
    </row>
    <row r="32" spans="2:9" ht="42" customHeight="1" thickBot="1">
      <c r="B32" s="13">
        <v>45071</v>
      </c>
      <c r="C32" s="14">
        <v>6248</v>
      </c>
      <c r="D32" s="15" t="s">
        <v>10</v>
      </c>
      <c r="E32" s="16" t="s">
        <v>46</v>
      </c>
      <c r="F32" s="20" t="s">
        <v>28</v>
      </c>
      <c r="G32" s="18">
        <v>25000</v>
      </c>
      <c r="H32" s="19"/>
      <c r="I32" s="4">
        <f t="shared" si="0"/>
        <v>404822.97999999928</v>
      </c>
    </row>
    <row r="33" spans="2:9" ht="42" customHeight="1" thickBot="1">
      <c r="B33" s="13">
        <v>45071</v>
      </c>
      <c r="C33" s="14">
        <v>6249</v>
      </c>
      <c r="D33" s="15" t="s">
        <v>10</v>
      </c>
      <c r="E33" s="16" t="s">
        <v>47</v>
      </c>
      <c r="F33" s="20" t="s">
        <v>28</v>
      </c>
      <c r="G33" s="18">
        <v>25000</v>
      </c>
      <c r="H33" s="19"/>
      <c r="I33" s="4">
        <f t="shared" si="0"/>
        <v>379822.97999999928</v>
      </c>
    </row>
    <row r="34" spans="2:9" ht="42" customHeight="1" thickBot="1">
      <c r="B34" s="13">
        <v>45071</v>
      </c>
      <c r="C34" s="14">
        <v>6250</v>
      </c>
      <c r="D34" s="15" t="s">
        <v>10</v>
      </c>
      <c r="E34" s="16" t="s">
        <v>48</v>
      </c>
      <c r="F34" s="20" t="s">
        <v>28</v>
      </c>
      <c r="G34" s="18">
        <v>25000</v>
      </c>
      <c r="H34" s="19"/>
      <c r="I34" s="4">
        <f t="shared" si="0"/>
        <v>354822.97999999928</v>
      </c>
    </row>
    <row r="35" spans="2:9" ht="42" customHeight="1" thickBot="1">
      <c r="B35" s="13">
        <v>45071</v>
      </c>
      <c r="C35" s="14">
        <v>6251</v>
      </c>
      <c r="D35" s="15" t="s">
        <v>10</v>
      </c>
      <c r="E35" s="16" t="s">
        <v>49</v>
      </c>
      <c r="F35" s="20" t="s">
        <v>28</v>
      </c>
      <c r="G35" s="18">
        <v>25000</v>
      </c>
      <c r="H35" s="19"/>
      <c r="I35" s="4">
        <f t="shared" si="0"/>
        <v>329822.97999999928</v>
      </c>
    </row>
    <row r="36" spans="2:9" ht="42" customHeight="1" thickBot="1">
      <c r="B36" s="13">
        <v>45071</v>
      </c>
      <c r="C36" s="14">
        <v>6252</v>
      </c>
      <c r="D36" s="15" t="s">
        <v>10</v>
      </c>
      <c r="E36" s="16" t="s">
        <v>50</v>
      </c>
      <c r="F36" s="20" t="s">
        <v>28</v>
      </c>
      <c r="G36" s="18">
        <v>25000</v>
      </c>
      <c r="H36" s="19"/>
      <c r="I36" s="4">
        <f t="shared" si="0"/>
        <v>304822.97999999928</v>
      </c>
    </row>
    <row r="37" spans="2:9" ht="42" customHeight="1" thickBot="1">
      <c r="B37" s="13">
        <v>45071</v>
      </c>
      <c r="C37" s="14">
        <v>6253</v>
      </c>
      <c r="D37" s="15" t="s">
        <v>10</v>
      </c>
      <c r="E37" s="16" t="s">
        <v>51</v>
      </c>
      <c r="F37" s="20" t="s">
        <v>28</v>
      </c>
      <c r="G37" s="18">
        <v>25000</v>
      </c>
      <c r="H37" s="19"/>
      <c r="I37" s="4">
        <f t="shared" si="0"/>
        <v>279822.97999999928</v>
      </c>
    </row>
    <row r="38" spans="2:9" ht="42" customHeight="1" thickBot="1">
      <c r="B38" s="13">
        <v>45071</v>
      </c>
      <c r="C38" s="14">
        <v>6254</v>
      </c>
      <c r="D38" s="15" t="s">
        <v>10</v>
      </c>
      <c r="E38" s="16" t="s">
        <v>52</v>
      </c>
      <c r="F38" s="20" t="s">
        <v>28</v>
      </c>
      <c r="G38" s="18">
        <v>25000</v>
      </c>
      <c r="H38" s="19"/>
      <c r="I38" s="4">
        <f t="shared" si="0"/>
        <v>254822.97999999928</v>
      </c>
    </row>
    <row r="39" spans="2:9" ht="42" customHeight="1" thickBot="1">
      <c r="B39" s="13">
        <v>45071</v>
      </c>
      <c r="C39" s="14">
        <v>6255</v>
      </c>
      <c r="D39" s="15" t="s">
        <v>10</v>
      </c>
      <c r="E39" s="16" t="s">
        <v>53</v>
      </c>
      <c r="F39" s="20" t="s">
        <v>28</v>
      </c>
      <c r="G39" s="18">
        <v>25000</v>
      </c>
      <c r="H39" s="19"/>
      <c r="I39" s="4">
        <f t="shared" si="0"/>
        <v>229822.97999999928</v>
      </c>
    </row>
    <row r="40" spans="2:9" ht="42" customHeight="1" thickBot="1">
      <c r="B40" s="13">
        <v>45071</v>
      </c>
      <c r="C40" s="14">
        <v>6256</v>
      </c>
      <c r="D40" s="15" t="s">
        <v>10</v>
      </c>
      <c r="E40" s="16" t="s">
        <v>54</v>
      </c>
      <c r="F40" s="20" t="s">
        <v>28</v>
      </c>
      <c r="G40" s="18">
        <v>25000</v>
      </c>
      <c r="H40" s="19"/>
      <c r="I40" s="4">
        <f t="shared" si="0"/>
        <v>204822.97999999928</v>
      </c>
    </row>
    <row r="41" spans="2:9" ht="42" customHeight="1" thickBot="1">
      <c r="B41" s="22">
        <v>45071</v>
      </c>
      <c r="C41" s="23">
        <v>6257</v>
      </c>
      <c r="D41" s="24" t="s">
        <v>10</v>
      </c>
      <c r="E41" s="20" t="s">
        <v>55</v>
      </c>
      <c r="F41" s="20" t="s">
        <v>28</v>
      </c>
      <c r="G41" s="25">
        <v>25000</v>
      </c>
      <c r="H41" s="26"/>
      <c r="I41" s="27">
        <f t="shared" si="0"/>
        <v>179822.97999999928</v>
      </c>
    </row>
    <row r="42" spans="2:9" ht="42" customHeight="1" thickBot="1">
      <c r="B42" s="13">
        <v>45071</v>
      </c>
      <c r="C42" s="14">
        <v>6258</v>
      </c>
      <c r="D42" s="38" t="s">
        <v>10</v>
      </c>
      <c r="E42" s="16" t="s">
        <v>56</v>
      </c>
      <c r="F42" s="39" t="s">
        <v>28</v>
      </c>
      <c r="G42" s="18">
        <v>25000</v>
      </c>
      <c r="H42" s="19"/>
      <c r="I42" s="4">
        <f t="shared" si="0"/>
        <v>154822.97999999928</v>
      </c>
    </row>
    <row r="43" spans="2:9" ht="42" customHeight="1" thickBot="1">
      <c r="B43" s="28">
        <v>45071</v>
      </c>
      <c r="C43" s="29">
        <v>6259</v>
      </c>
      <c r="D43" s="30" t="s">
        <v>10</v>
      </c>
      <c r="E43" s="31" t="s">
        <v>57</v>
      </c>
      <c r="F43" s="21" t="s">
        <v>28</v>
      </c>
      <c r="G43" s="32">
        <v>15000</v>
      </c>
      <c r="H43" s="33"/>
      <c r="I43" s="34">
        <f t="shared" si="0"/>
        <v>139822.97999999928</v>
      </c>
    </row>
    <row r="44" spans="2:9" ht="42" customHeight="1" thickBot="1">
      <c r="B44" s="13">
        <v>45071</v>
      </c>
      <c r="C44" s="14">
        <v>6260</v>
      </c>
      <c r="D44" s="15" t="s">
        <v>10</v>
      </c>
      <c r="E44" s="16" t="s">
        <v>58</v>
      </c>
      <c r="F44" s="20" t="s">
        <v>28</v>
      </c>
      <c r="G44" s="18">
        <v>15000</v>
      </c>
      <c r="H44" s="19"/>
      <c r="I44" s="4">
        <f t="shared" si="0"/>
        <v>124822.97999999928</v>
      </c>
    </row>
    <row r="45" spans="2:9" ht="42" customHeight="1" thickBot="1">
      <c r="B45" s="13">
        <v>45071</v>
      </c>
      <c r="C45" s="14">
        <v>6261</v>
      </c>
      <c r="D45" s="15" t="s">
        <v>10</v>
      </c>
      <c r="E45" s="16" t="s">
        <v>59</v>
      </c>
      <c r="F45" s="20" t="s">
        <v>28</v>
      </c>
      <c r="G45" s="18">
        <v>15000</v>
      </c>
      <c r="H45" s="19"/>
      <c r="I45" s="4">
        <f t="shared" si="0"/>
        <v>109822.97999999928</v>
      </c>
    </row>
    <row r="46" spans="2:9" ht="42" customHeight="1" thickBot="1">
      <c r="B46" s="13">
        <v>45071</v>
      </c>
      <c r="C46" s="14">
        <v>6262</v>
      </c>
      <c r="D46" s="15" t="s">
        <v>10</v>
      </c>
      <c r="E46" s="16" t="s">
        <v>60</v>
      </c>
      <c r="F46" s="20" t="s">
        <v>28</v>
      </c>
      <c r="G46" s="18">
        <v>15000</v>
      </c>
      <c r="H46" s="19"/>
      <c r="I46" s="4">
        <f t="shared" si="0"/>
        <v>94822.979999999283</v>
      </c>
    </row>
    <row r="47" spans="2:9" ht="42" customHeight="1" thickBot="1">
      <c r="B47" s="13">
        <v>45071</v>
      </c>
      <c r="C47" s="14">
        <v>6263</v>
      </c>
      <c r="D47" s="15" t="s">
        <v>10</v>
      </c>
      <c r="E47" s="16" t="s">
        <v>61</v>
      </c>
      <c r="F47" s="20" t="s">
        <v>28</v>
      </c>
      <c r="G47" s="18">
        <v>15000</v>
      </c>
      <c r="H47" s="19"/>
      <c r="I47" s="4">
        <f t="shared" si="0"/>
        <v>79822.979999999283</v>
      </c>
    </row>
    <row r="48" spans="2:9" ht="42" customHeight="1" thickBot="1">
      <c r="B48" s="13">
        <v>45071</v>
      </c>
      <c r="C48" s="14">
        <v>6264</v>
      </c>
      <c r="D48" s="15" t="s">
        <v>10</v>
      </c>
      <c r="E48" s="16" t="s">
        <v>62</v>
      </c>
      <c r="F48" s="20" t="s">
        <v>28</v>
      </c>
      <c r="G48" s="18">
        <v>15000</v>
      </c>
      <c r="H48" s="19"/>
      <c r="I48" s="4">
        <f t="shared" si="0"/>
        <v>64822.979999999283</v>
      </c>
    </row>
    <row r="49" spans="2:9" ht="42" customHeight="1" thickBot="1">
      <c r="B49" s="13">
        <v>45071</v>
      </c>
      <c r="C49" s="14">
        <v>6265</v>
      </c>
      <c r="D49" s="15" t="s">
        <v>10</v>
      </c>
      <c r="E49" s="16" t="s">
        <v>63</v>
      </c>
      <c r="F49" s="20" t="s">
        <v>28</v>
      </c>
      <c r="G49" s="18">
        <v>15000</v>
      </c>
      <c r="H49" s="19"/>
      <c r="I49" s="4">
        <f t="shared" si="0"/>
        <v>49822.979999999283</v>
      </c>
    </row>
    <row r="50" spans="2:9" ht="42" customHeight="1" thickBot="1">
      <c r="B50" s="13">
        <v>45071</v>
      </c>
      <c r="C50" s="14">
        <v>6266</v>
      </c>
      <c r="D50" s="15" t="s">
        <v>10</v>
      </c>
      <c r="E50" s="16" t="s">
        <v>64</v>
      </c>
      <c r="F50" s="20" t="s">
        <v>28</v>
      </c>
      <c r="G50" s="18">
        <v>15000</v>
      </c>
      <c r="H50" s="19"/>
      <c r="I50" s="4">
        <f t="shared" si="0"/>
        <v>34822.979999999283</v>
      </c>
    </row>
    <row r="51" spans="2:9" ht="42" customHeight="1" thickBot="1">
      <c r="B51" s="13">
        <v>45077</v>
      </c>
      <c r="C51" s="14">
        <v>6267</v>
      </c>
      <c r="D51" s="15" t="s">
        <v>10</v>
      </c>
      <c r="E51" s="16" t="s">
        <v>65</v>
      </c>
      <c r="F51" s="20" t="s">
        <v>66</v>
      </c>
      <c r="G51" s="18">
        <v>10106.81</v>
      </c>
      <c r="H51" s="19"/>
      <c r="I51" s="4">
        <f t="shared" si="0"/>
        <v>24716.169999999285</v>
      </c>
    </row>
    <row r="52" spans="2:9" ht="42" customHeight="1" thickBot="1">
      <c r="B52" s="13">
        <v>45077</v>
      </c>
      <c r="C52" s="14"/>
      <c r="D52" s="15" t="s">
        <v>11</v>
      </c>
      <c r="E52" s="16"/>
      <c r="F52" s="16" t="s">
        <v>12</v>
      </c>
      <c r="G52" s="18">
        <v>12352.64</v>
      </c>
      <c r="H52" s="19"/>
      <c r="I52" s="4">
        <f t="shared" si="0"/>
        <v>12363.529999999286</v>
      </c>
    </row>
    <row r="53" spans="2:9" ht="25.5" customHeight="1" thickBot="1">
      <c r="B53" s="5"/>
      <c r="C53" s="5"/>
      <c r="F53" s="12" t="s">
        <v>19</v>
      </c>
      <c r="G53" s="8"/>
      <c r="H53" s="8"/>
      <c r="I53" s="9"/>
    </row>
    <row r="59" spans="2:9" ht="15.75">
      <c r="B59" s="6"/>
      <c r="G59" s="7"/>
    </row>
    <row r="61" spans="2:9">
      <c r="B61" s="11"/>
      <c r="C61" s="11"/>
      <c r="D61" s="11"/>
      <c r="G61" s="11"/>
      <c r="H61" s="11"/>
      <c r="I61" s="11"/>
    </row>
    <row r="62" spans="2:9" ht="22.5" customHeight="1">
      <c r="B62" s="46" t="s">
        <v>14</v>
      </c>
      <c r="C62" s="46"/>
      <c r="D62" s="46"/>
      <c r="G62" s="10" t="s">
        <v>15</v>
      </c>
      <c r="H62" s="10"/>
      <c r="I62" s="10"/>
    </row>
    <row r="63" spans="2:9" ht="21">
      <c r="B63" s="10" t="s">
        <v>13</v>
      </c>
      <c r="C63" s="10"/>
      <c r="D63" s="10"/>
      <c r="G63" s="40" t="s">
        <v>17</v>
      </c>
      <c r="H63" s="40"/>
      <c r="I63" s="40"/>
    </row>
    <row r="74" spans="2:9" ht="15.75">
      <c r="B74" s="41" t="s">
        <v>0</v>
      </c>
      <c r="C74" s="41"/>
      <c r="D74" s="41"/>
      <c r="E74" s="41"/>
      <c r="F74" s="41"/>
      <c r="G74" s="41"/>
      <c r="H74" s="41"/>
      <c r="I74" s="41"/>
    </row>
    <row r="75" spans="2:9" ht="15.75">
      <c r="B75" s="42" t="s">
        <v>67</v>
      </c>
      <c r="C75" s="42"/>
      <c r="D75" s="42"/>
      <c r="E75" s="42"/>
      <c r="F75" s="42"/>
      <c r="G75" s="42"/>
      <c r="H75" s="42"/>
      <c r="I75" s="42"/>
    </row>
    <row r="76" spans="2:9" ht="15.75">
      <c r="B76" s="42" t="s">
        <v>18</v>
      </c>
      <c r="C76" s="42"/>
      <c r="D76" s="42"/>
      <c r="E76" s="42"/>
      <c r="F76" s="42"/>
      <c r="G76" s="42"/>
      <c r="H76" s="42"/>
      <c r="I76" s="42"/>
    </row>
    <row r="77" spans="2:9" ht="15.75" thickBot="1"/>
    <row r="78" spans="2:9" ht="15.75" thickBot="1"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G78" s="3" t="s">
        <v>6</v>
      </c>
      <c r="H78" s="3" t="s">
        <v>7</v>
      </c>
      <c r="I78" s="3" t="s">
        <v>8</v>
      </c>
    </row>
    <row r="79" spans="2:9" ht="15.75" thickBot="1">
      <c r="B79" s="43" t="s">
        <v>9</v>
      </c>
      <c r="C79" s="44"/>
      <c r="D79" s="44"/>
      <c r="E79" s="44"/>
      <c r="F79" s="44"/>
      <c r="G79" s="44"/>
      <c r="H79" s="45"/>
      <c r="I79" s="4">
        <v>8153058.5300000003</v>
      </c>
    </row>
    <row r="80" spans="2:9" ht="30.75" thickBot="1">
      <c r="B80" s="47">
        <v>45048</v>
      </c>
      <c r="C80" s="48" t="s">
        <v>68</v>
      </c>
      <c r="D80" s="49" t="s">
        <v>69</v>
      </c>
      <c r="E80" s="49" t="s">
        <v>70</v>
      </c>
      <c r="F80" s="50" t="s">
        <v>71</v>
      </c>
      <c r="G80" s="51">
        <v>445000</v>
      </c>
      <c r="H80" s="51"/>
      <c r="I80" s="52">
        <f>+I79-G80+H80</f>
        <v>7708058.5300000003</v>
      </c>
    </row>
    <row r="81" spans="2:9" ht="15.75" thickBot="1">
      <c r="B81" s="47">
        <v>45055</v>
      </c>
      <c r="C81" s="48"/>
      <c r="D81" s="49" t="s">
        <v>72</v>
      </c>
      <c r="E81" s="49" t="s">
        <v>21</v>
      </c>
      <c r="F81" s="50" t="s">
        <v>22</v>
      </c>
      <c r="G81" s="51"/>
      <c r="H81" s="51">
        <v>16554.009999999998</v>
      </c>
      <c r="I81" s="52">
        <f t="shared" ref="I81:I84" si="1">+I80-G81+H81</f>
        <v>7724612.54</v>
      </c>
    </row>
    <row r="82" spans="2:9" ht="15.75" thickBot="1">
      <c r="B82" s="47">
        <v>45061</v>
      </c>
      <c r="C82" s="53"/>
      <c r="D82" s="49" t="s">
        <v>72</v>
      </c>
      <c r="E82" s="49" t="s">
        <v>21</v>
      </c>
      <c r="F82" s="50" t="s">
        <v>22</v>
      </c>
      <c r="G82" s="51"/>
      <c r="H82" s="51">
        <v>743066.07</v>
      </c>
      <c r="I82" s="52">
        <f t="shared" si="1"/>
        <v>8467678.6099999994</v>
      </c>
    </row>
    <row r="83" spans="2:9" ht="30.75" thickBot="1">
      <c r="B83" s="47">
        <v>45070</v>
      </c>
      <c r="C83" s="48" t="s">
        <v>73</v>
      </c>
      <c r="D83" s="49" t="s">
        <v>69</v>
      </c>
      <c r="E83" s="49" t="s">
        <v>74</v>
      </c>
      <c r="F83" s="50" t="s">
        <v>26</v>
      </c>
      <c r="G83" s="51">
        <v>1449998.16</v>
      </c>
      <c r="H83" s="51"/>
      <c r="I83" s="52">
        <f t="shared" si="1"/>
        <v>7017680.4499999993</v>
      </c>
    </row>
    <row r="84" spans="2:9" ht="30.75" thickBot="1">
      <c r="B84" s="54">
        <v>45077</v>
      </c>
      <c r="C84" s="48" t="s">
        <v>75</v>
      </c>
      <c r="D84" s="49" t="s">
        <v>69</v>
      </c>
      <c r="E84" s="49" t="s">
        <v>76</v>
      </c>
      <c r="F84" s="50" t="s">
        <v>77</v>
      </c>
      <c r="G84" s="51">
        <v>4908800</v>
      </c>
      <c r="H84" s="51"/>
      <c r="I84" s="52">
        <f t="shared" si="1"/>
        <v>2108880.4499999993</v>
      </c>
    </row>
    <row r="85" spans="2:9" ht="15.75" thickBot="1">
      <c r="B85" s="55"/>
      <c r="C85" s="56"/>
      <c r="D85" s="56"/>
      <c r="E85" s="57"/>
      <c r="F85" s="57"/>
      <c r="G85" s="58"/>
      <c r="H85" s="58"/>
      <c r="I85" s="59"/>
    </row>
    <row r="86" spans="2:9" ht="15.75" thickBot="1">
      <c r="B86" s="60"/>
      <c r="C86" s="60"/>
      <c r="D86" s="60"/>
      <c r="E86" s="60"/>
      <c r="F86" s="60"/>
      <c r="G86" s="61"/>
      <c r="H86" s="5"/>
      <c r="I86" s="62"/>
    </row>
    <row r="87" spans="2:9" ht="15.75" thickBot="1">
      <c r="B87" s="5"/>
      <c r="C87" s="5"/>
      <c r="F87" s="12" t="s">
        <v>78</v>
      </c>
      <c r="G87" s="8"/>
      <c r="H87" s="63"/>
      <c r="I87" s="4">
        <f>+I84</f>
        <v>2108880.4499999993</v>
      </c>
    </row>
    <row r="94" spans="2:9">
      <c r="B94" s="11"/>
      <c r="C94" s="11"/>
      <c r="D94" s="11"/>
      <c r="G94" s="11"/>
      <c r="H94" s="11"/>
      <c r="I94" s="11"/>
    </row>
    <row r="95" spans="2:9" ht="21">
      <c r="B95" s="64" t="s">
        <v>79</v>
      </c>
      <c r="C95" s="64"/>
      <c r="D95" s="64"/>
      <c r="E95" s="64"/>
      <c r="G95" s="46" t="s">
        <v>80</v>
      </c>
      <c r="H95" s="46"/>
      <c r="I95" s="46"/>
    </row>
    <row r="96" spans="2:9" ht="18.75">
      <c r="B96" s="65" t="s">
        <v>13</v>
      </c>
      <c r="E96" s="66"/>
      <c r="G96" s="67" t="s">
        <v>17</v>
      </c>
      <c r="H96" s="67"/>
      <c r="I96" s="67"/>
    </row>
  </sheetData>
  <mergeCells count="14">
    <mergeCell ref="B95:E95"/>
    <mergeCell ref="G95:I95"/>
    <mergeCell ref="G96:I96"/>
    <mergeCell ref="B74:I74"/>
    <mergeCell ref="B75:I75"/>
    <mergeCell ref="B76:I76"/>
    <mergeCell ref="B79:H79"/>
    <mergeCell ref="B86:F86"/>
    <mergeCell ref="G63:I63"/>
    <mergeCell ref="B3:I3"/>
    <mergeCell ref="B4:I4"/>
    <mergeCell ref="B5:I5"/>
    <mergeCell ref="B8:H8"/>
    <mergeCell ref="B62:D62"/>
  </mergeCell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2023-06-05T20:29:44Z</cp:lastPrinted>
  <dcterms:created xsi:type="dcterms:W3CDTF">2023-01-06T19:25:58Z</dcterms:created>
  <dcterms:modified xsi:type="dcterms:W3CDTF">2023-06-06T17:16:17Z</dcterms:modified>
</cp:coreProperties>
</file>