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/>
  <c r="I58" s="1"/>
  <c r="I59" s="1"/>
  <c r="I61" s="1"/>
  <c r="I9" l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</calcChain>
</file>

<file path=xl/sharedStrings.xml><?xml version="1.0" encoding="utf-8"?>
<sst xmlns="http://schemas.openxmlformats.org/spreadsheetml/2006/main" count="110" uniqueCount="58">
  <si>
    <t>INDUSTRIA NACIONAL DE LA AGUAJA (INAGUA)</t>
  </si>
  <si>
    <t>FECHA</t>
  </si>
  <si>
    <t>NUMERO</t>
  </si>
  <si>
    <t>TIPO</t>
  </si>
  <si>
    <t>BENEFICIARIO</t>
  </si>
  <si>
    <t>CONCEPTO</t>
  </si>
  <si>
    <t>DEBITOS</t>
  </si>
  <si>
    <t>CREDITOS</t>
  </si>
  <si>
    <t>BALANCE</t>
  </si>
  <si>
    <t>BALANCE INICIAL</t>
  </si>
  <si>
    <t>N/D</t>
  </si>
  <si>
    <t>CARGOS BANCARIOS</t>
  </si>
  <si>
    <t>Enc. Division financiera</t>
  </si>
  <si>
    <t xml:space="preserve">Sobeida Pimentel </t>
  </si>
  <si>
    <t xml:space="preserve"> Guillermo Gonzalez Echenique</t>
  </si>
  <si>
    <t>INGRESOS Y ENGRESOS CUENTA OPERATIVA 010-241655-9</t>
  </si>
  <si>
    <t>Sub-Director</t>
  </si>
  <si>
    <t>N/A</t>
  </si>
  <si>
    <t>BANRESERVAS</t>
  </si>
  <si>
    <t xml:space="preserve">              BALANCE DISPONIBLE AL 31/07/2023</t>
  </si>
  <si>
    <t>AL 31 DE JULIO DEL 2023</t>
  </si>
  <si>
    <t>DEP</t>
  </si>
  <si>
    <t>CK</t>
  </si>
  <si>
    <t>COLECTOR DE IMPUESTOS INTERNOS</t>
  </si>
  <si>
    <t>PAGO IR-3 MAYO 2023</t>
  </si>
  <si>
    <t>INAGUJA</t>
  </si>
  <si>
    <t>INGRESO POR OPERACIONES</t>
  </si>
  <si>
    <t>PAGO NOMINA JORNALEROS JULIO 2023</t>
  </si>
  <si>
    <t>NULO</t>
  </si>
  <si>
    <t>ANA SILVIA PRENSA ALMONTE</t>
  </si>
  <si>
    <t>ESTERVINA DIAZ DE MENDEZ</t>
  </si>
  <si>
    <t>ERENIA DELGADO PRENSA</t>
  </si>
  <si>
    <t>RAYSA MARTINEZ</t>
  </si>
  <si>
    <t>CARLOS EDUARDO UREÑA</t>
  </si>
  <si>
    <t>ARTURO PEREZ PRENSA</t>
  </si>
  <si>
    <t>BENNETTE A. DIAZ PERALTA</t>
  </si>
  <si>
    <t>DULCE MARIA DE LA CRUZ</t>
  </si>
  <si>
    <t>NAYROBY J. CASTILLO DE LEON</t>
  </si>
  <si>
    <t>DAULIN R. PEREZ DE LEON</t>
  </si>
  <si>
    <t>SOCORRO M. ARIAS ALMONTE</t>
  </si>
  <si>
    <t>MARCELINO A. CABRERA GARCIA</t>
  </si>
  <si>
    <t>EUNICE M. MARTE GONZALEZ</t>
  </si>
  <si>
    <t>CHAKIRA PENELOPE CUEVAS</t>
  </si>
  <si>
    <t>YARITZA MONTERO FERRERAS</t>
  </si>
  <si>
    <t>DORKA M. SEPULVEDA REYES</t>
  </si>
  <si>
    <t>CELENIA DE LA CRUZ MARTINEZ</t>
  </si>
  <si>
    <t>INGRESOS Y ENGRESOS (CUT) 010-252119-0</t>
  </si>
  <si>
    <t>DEP.</t>
  </si>
  <si>
    <t>833-1</t>
  </si>
  <si>
    <t>LIBR.</t>
  </si>
  <si>
    <t>NR NEURO COMUNICACIÓN, SRL</t>
  </si>
  <si>
    <t>SERVICIOS CAPACITACION PARA CURSO/TALLER "INSTITUCIONES QUE TRANSCIENDEN A TRAVES DE SU GENTE"</t>
  </si>
  <si>
    <t>989-1</t>
  </si>
  <si>
    <t>NOMINA</t>
  </si>
  <si>
    <t>PAGO NOMINA JORNALEROS JUNIO 2023</t>
  </si>
  <si>
    <t xml:space="preserve">                                        BALANCE DISPONIBLE CUENTA UNICA AL 31/07/2023</t>
  </si>
  <si>
    <t xml:space="preserve">Lic. Sobeida Pimentel </t>
  </si>
  <si>
    <t xml:space="preserve"> Lic. Guillermo Gonzalez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</si>
</sst>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0" fillId="0" borderId="3" xfId="0" applyBorder="1"/>
    <xf numFmtId="43" fontId="2" fillId="0" borderId="7" xfId="1" applyFont="1" applyBorder="1" applyAlignment="1">
      <alignment wrapText="1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3" fontId="0" fillId="0" borderId="6" xfId="1" applyFont="1" applyFill="1" applyBorder="1" applyAlignment="1">
      <alignment horizontal="right"/>
    </xf>
    <xf numFmtId="43" fontId="0" fillId="0" borderId="6" xfId="1" applyFont="1" applyBorder="1"/>
    <xf numFmtId="0" fontId="2" fillId="0" borderId="11" xfId="0" applyFont="1" applyBorder="1"/>
    <xf numFmtId="0" fontId="2" fillId="0" borderId="8" xfId="0" applyFont="1" applyBorder="1"/>
    <xf numFmtId="43" fontId="2" fillId="0" borderId="9" xfId="1" applyFont="1" applyBorder="1"/>
    <xf numFmtId="14" fontId="0" fillId="0" borderId="12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0" fillId="0" borderId="13" xfId="1" applyFont="1" applyFill="1" applyBorder="1" applyAlignment="1">
      <alignment horizontal="right"/>
    </xf>
    <xf numFmtId="43" fontId="0" fillId="0" borderId="13" xfId="1" applyFont="1" applyBorder="1"/>
    <xf numFmtId="43" fontId="2" fillId="0" borderId="14" xfId="1" applyFont="1" applyBorder="1" applyAlignment="1">
      <alignment wrapText="1"/>
    </xf>
    <xf numFmtId="14" fontId="0" fillId="0" borderId="15" xfId="0" applyNumberFormat="1" applyBorder="1" applyAlignment="1">
      <alignment horizontal="center" vertical="center"/>
    </xf>
    <xf numFmtId="43" fontId="2" fillId="0" borderId="16" xfId="1" applyFont="1" applyBorder="1" applyAlignment="1">
      <alignment wrapText="1"/>
    </xf>
    <xf numFmtId="14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43" fontId="0" fillId="0" borderId="18" xfId="1" applyFont="1" applyBorder="1"/>
    <xf numFmtId="43" fontId="2" fillId="0" borderId="19" xfId="1" applyFont="1" applyBorder="1" applyAlignment="1">
      <alignment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0" borderId="6" xfId="0" applyFont="1" applyFill="1" applyBorder="1" applyAlignment="1">
      <alignment horizontal="left"/>
    </xf>
    <xf numFmtId="0" fontId="0" fillId="0" borderId="18" xfId="0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43" fontId="2" fillId="0" borderId="21" xfId="1" applyFont="1" applyBorder="1" applyAlignment="1">
      <alignment wrapText="1"/>
    </xf>
    <xf numFmtId="14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43" fontId="1" fillId="0" borderId="13" xfId="1" applyFont="1" applyBorder="1" applyAlignment="1">
      <alignment horizontal="center" wrapText="1"/>
    </xf>
    <xf numFmtId="14" fontId="0" fillId="0" borderId="22" xfId="0" applyNumberFormat="1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wrapText="1"/>
    </xf>
    <xf numFmtId="43" fontId="1" fillId="0" borderId="23" xfId="1" applyFont="1" applyBorder="1" applyAlignment="1">
      <alignment horizontal="center" wrapText="1"/>
    </xf>
    <xf numFmtId="14" fontId="0" fillId="0" borderId="24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wrapText="1"/>
    </xf>
    <xf numFmtId="43" fontId="1" fillId="0" borderId="25" xfId="1" applyFont="1" applyBorder="1" applyAlignment="1">
      <alignment horizontal="center" wrapText="1"/>
    </xf>
    <xf numFmtId="43" fontId="2" fillId="0" borderId="26" xfId="1" applyFont="1" applyBorder="1" applyAlignment="1">
      <alignment wrapText="1"/>
    </xf>
    <xf numFmtId="0" fontId="0" fillId="0" borderId="0" xfId="0" applyBorder="1" applyAlignment="1">
      <alignment horizontal="center"/>
    </xf>
    <xf numFmtId="43" fontId="0" fillId="0" borderId="0" xfId="1" applyFont="1" applyBorder="1"/>
    <xf numFmtId="43" fontId="2" fillId="0" borderId="0" xfId="1" applyFont="1" applyBorder="1" applyAlignment="1">
      <alignment wrapText="1"/>
    </xf>
    <xf numFmtId="0" fontId="2" fillId="0" borderId="1" xfId="0" applyFont="1" applyBorder="1"/>
    <xf numFmtId="0" fontId="2" fillId="0" borderId="20" xfId="0" applyFont="1" applyBorder="1"/>
    <xf numFmtId="0" fontId="2" fillId="0" borderId="20" xfId="0" applyFont="1" applyBorder="1" applyAlignment="1"/>
    <xf numFmtId="0" fontId="5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0</xdr:row>
      <xdr:rowOff>133351</xdr:rowOff>
    </xdr:from>
    <xdr:to>
      <xdr:col>8</xdr:col>
      <xdr:colOff>809625</xdr:colOff>
      <xdr:row>5</xdr:row>
      <xdr:rowOff>17619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24750" y="133351"/>
          <a:ext cx="1343025" cy="865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0</xdr:row>
      <xdr:rowOff>57150</xdr:rowOff>
    </xdr:from>
    <xdr:to>
      <xdr:col>2</xdr:col>
      <xdr:colOff>209550</xdr:colOff>
      <xdr:row>4</xdr:row>
      <xdr:rowOff>133350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57150"/>
          <a:ext cx="8286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295275</xdr:colOff>
      <xdr:row>48</xdr:row>
      <xdr:rowOff>85726</xdr:rowOff>
    </xdr:from>
    <xdr:to>
      <xdr:col>8</xdr:col>
      <xdr:colOff>628650</xdr:colOff>
      <xdr:row>52</xdr:row>
      <xdr:rowOff>150969</xdr:rowOff>
    </xdr:to>
    <xdr:pic>
      <xdr:nvPicPr>
        <xdr:cNvPr id="4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67700" y="85726"/>
          <a:ext cx="1343025" cy="865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48</xdr:row>
      <xdr:rowOff>161925</xdr:rowOff>
    </xdr:from>
    <xdr:to>
      <xdr:col>2</xdr:col>
      <xdr:colOff>180975</xdr:colOff>
      <xdr:row>52</xdr:row>
      <xdr:rowOff>171450</xdr:rowOff>
    </xdr:to>
    <xdr:pic>
      <xdr:nvPicPr>
        <xdr:cNvPr id="5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61925"/>
          <a:ext cx="7905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29</xdr:row>
      <xdr:rowOff>314125</xdr:rowOff>
    </xdr:from>
    <xdr:to>
      <xdr:col>4</xdr:col>
      <xdr:colOff>19049</xdr:colOff>
      <xdr:row>38</xdr:row>
      <xdr:rowOff>153032</xdr:rowOff>
    </xdr:to>
    <xdr:pic>
      <xdr:nvPicPr>
        <xdr:cNvPr id="6" name="5 Imagen" descr="Sello Sobei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6700" y="13096675"/>
          <a:ext cx="1828799" cy="1686757"/>
        </a:xfrm>
        <a:prstGeom prst="rect">
          <a:avLst/>
        </a:prstGeom>
      </xdr:spPr>
    </xdr:pic>
    <xdr:clientData/>
  </xdr:twoCellAnchor>
  <xdr:twoCellAnchor editAs="oneCell">
    <xdr:from>
      <xdr:col>6</xdr:col>
      <xdr:colOff>409576</xdr:colOff>
      <xdr:row>30</xdr:row>
      <xdr:rowOff>49745</xdr:rowOff>
    </xdr:from>
    <xdr:to>
      <xdr:col>8</xdr:col>
      <xdr:colOff>685800</xdr:colOff>
      <xdr:row>38</xdr:row>
      <xdr:rowOff>143523</xdr:rowOff>
    </xdr:to>
    <xdr:pic>
      <xdr:nvPicPr>
        <xdr:cNvPr id="7" name="6 Imagen" descr="Sello Guillermo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648451" y="13156145"/>
          <a:ext cx="2095499" cy="161777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60</xdr:row>
      <xdr:rowOff>61404</xdr:rowOff>
    </xdr:from>
    <xdr:to>
      <xdr:col>3</xdr:col>
      <xdr:colOff>495299</xdr:colOff>
      <xdr:row>68</xdr:row>
      <xdr:rowOff>10357</xdr:rowOff>
    </xdr:to>
    <xdr:pic>
      <xdr:nvPicPr>
        <xdr:cNvPr id="8" name="7 Imagen" descr="Sello Sobeida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8625" y="19911504"/>
          <a:ext cx="1638299" cy="1511053"/>
        </a:xfrm>
        <a:prstGeom prst="rect">
          <a:avLst/>
        </a:prstGeom>
      </xdr:spPr>
    </xdr:pic>
    <xdr:clientData/>
  </xdr:twoCellAnchor>
  <xdr:twoCellAnchor editAs="oneCell">
    <xdr:from>
      <xdr:col>6</xdr:col>
      <xdr:colOff>552450</xdr:colOff>
      <xdr:row>61</xdr:row>
      <xdr:rowOff>34449</xdr:rowOff>
    </xdr:from>
    <xdr:to>
      <xdr:col>8</xdr:col>
      <xdr:colOff>561974</xdr:colOff>
      <xdr:row>68</xdr:row>
      <xdr:rowOff>84253</xdr:rowOff>
    </xdr:to>
    <xdr:pic>
      <xdr:nvPicPr>
        <xdr:cNvPr id="9" name="8 Imagen" descr="Sello Guillermo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91325" y="20084574"/>
          <a:ext cx="1828799" cy="1411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71"/>
  <sheetViews>
    <sheetView tabSelected="1" workbookViewId="0">
      <selection activeCell="L5" sqref="L5"/>
    </sheetView>
  </sheetViews>
  <sheetFormatPr baseColWidth="10" defaultColWidth="9.140625" defaultRowHeight="15"/>
  <cols>
    <col min="1" max="1" width="3.5703125" customWidth="1"/>
    <col min="2" max="2" width="10.85546875" customWidth="1"/>
    <col min="4" max="4" width="7.5703125" customWidth="1"/>
    <col min="5" max="5" width="26.28515625" customWidth="1"/>
    <col min="6" max="6" width="36.140625" customWidth="1"/>
    <col min="7" max="7" width="13" customWidth="1"/>
    <col min="8" max="8" width="14.28515625" customWidth="1"/>
    <col min="9" max="9" width="15.28515625" customWidth="1"/>
  </cols>
  <sheetData>
    <row r="3" spans="2:10" ht="15.75">
      <c r="B3" s="35" t="s">
        <v>0</v>
      </c>
      <c r="C3" s="35"/>
      <c r="D3" s="35"/>
      <c r="E3" s="35"/>
      <c r="F3" s="35"/>
      <c r="G3" s="35"/>
      <c r="H3" s="35"/>
      <c r="I3" s="35"/>
      <c r="J3" s="1"/>
    </row>
    <row r="4" spans="2:10" ht="15.75">
      <c r="B4" s="36" t="s">
        <v>15</v>
      </c>
      <c r="C4" s="36"/>
      <c r="D4" s="36"/>
      <c r="E4" s="36"/>
      <c r="F4" s="36"/>
      <c r="G4" s="36"/>
      <c r="H4" s="36"/>
      <c r="I4" s="36"/>
    </row>
    <row r="5" spans="2:10" ht="15.75">
      <c r="B5" s="36" t="s">
        <v>20</v>
      </c>
      <c r="C5" s="36"/>
      <c r="D5" s="36"/>
      <c r="E5" s="36"/>
      <c r="F5" s="36"/>
      <c r="G5" s="36"/>
      <c r="H5" s="36"/>
      <c r="I5" s="36"/>
    </row>
    <row r="6" spans="2:10" ht="15.75" thickBot="1"/>
    <row r="7" spans="2:10" ht="15.75" thickBot="1">
      <c r="B7" s="2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</row>
    <row r="8" spans="2:10" ht="15.75" customHeight="1" thickBot="1">
      <c r="B8" s="37" t="s">
        <v>9</v>
      </c>
      <c r="C8" s="38"/>
      <c r="D8" s="38"/>
      <c r="E8" s="38"/>
      <c r="F8" s="38"/>
      <c r="G8" s="38"/>
      <c r="H8" s="39"/>
      <c r="I8" s="7">
        <v>11453.37</v>
      </c>
    </row>
    <row r="9" spans="2:10" ht="42" customHeight="1">
      <c r="B9" s="16">
        <v>45111</v>
      </c>
      <c r="C9" s="17">
        <v>6268</v>
      </c>
      <c r="D9" s="18" t="s">
        <v>22</v>
      </c>
      <c r="E9" s="30" t="s">
        <v>23</v>
      </c>
      <c r="F9" s="30" t="s">
        <v>24</v>
      </c>
      <c r="G9" s="19">
        <v>6806.87</v>
      </c>
      <c r="H9" s="20"/>
      <c r="I9" s="21">
        <f>+I8-G9</f>
        <v>4646.5000000000009</v>
      </c>
    </row>
    <row r="10" spans="2:10" ht="42" customHeight="1">
      <c r="B10" s="22">
        <v>45119</v>
      </c>
      <c r="C10" s="8" t="s">
        <v>21</v>
      </c>
      <c r="D10" s="9" t="s">
        <v>22</v>
      </c>
      <c r="E10" s="31" t="s">
        <v>25</v>
      </c>
      <c r="F10" s="31" t="s">
        <v>26</v>
      </c>
      <c r="G10" s="11"/>
      <c r="H10" s="12">
        <v>433043.72</v>
      </c>
      <c r="I10" s="23">
        <f>+I9+H10-G10</f>
        <v>437690.22</v>
      </c>
    </row>
    <row r="11" spans="2:10" ht="42" customHeight="1">
      <c r="B11" s="22">
        <v>45135</v>
      </c>
      <c r="C11" s="8">
        <v>6269</v>
      </c>
      <c r="D11" s="9" t="s">
        <v>22</v>
      </c>
      <c r="E11" s="32" t="s">
        <v>29</v>
      </c>
      <c r="F11" s="10" t="s">
        <v>27</v>
      </c>
      <c r="G11" s="12">
        <v>25000</v>
      </c>
      <c r="H11" s="12"/>
      <c r="I11" s="23">
        <f t="shared" ref="I11:I29" si="0">+I10-G11</f>
        <v>412690.22</v>
      </c>
    </row>
    <row r="12" spans="2:10" ht="42" customHeight="1">
      <c r="B12" s="22">
        <v>45135</v>
      </c>
      <c r="C12" s="8">
        <v>6270</v>
      </c>
      <c r="D12" s="9" t="s">
        <v>22</v>
      </c>
      <c r="E12" s="32" t="s">
        <v>30</v>
      </c>
      <c r="F12" s="10" t="s">
        <v>27</v>
      </c>
      <c r="G12" s="12">
        <v>25000</v>
      </c>
      <c r="H12" s="12"/>
      <c r="I12" s="23">
        <f t="shared" si="0"/>
        <v>387690.22</v>
      </c>
    </row>
    <row r="13" spans="2:10" ht="42" customHeight="1">
      <c r="B13" s="22">
        <v>45135</v>
      </c>
      <c r="C13" s="8">
        <v>6271</v>
      </c>
      <c r="D13" s="9" t="s">
        <v>22</v>
      </c>
      <c r="E13" s="32" t="s">
        <v>31</v>
      </c>
      <c r="F13" s="10" t="s">
        <v>27</v>
      </c>
      <c r="G13" s="12">
        <v>25000</v>
      </c>
      <c r="H13" s="12"/>
      <c r="I13" s="23">
        <f t="shared" si="0"/>
        <v>362690.22</v>
      </c>
    </row>
    <row r="14" spans="2:10" ht="42" customHeight="1">
      <c r="B14" s="22">
        <v>45135</v>
      </c>
      <c r="C14" s="8">
        <v>6272</v>
      </c>
      <c r="D14" s="9" t="s">
        <v>22</v>
      </c>
      <c r="E14" s="32" t="s">
        <v>32</v>
      </c>
      <c r="F14" s="10" t="s">
        <v>27</v>
      </c>
      <c r="G14" s="12">
        <v>25000</v>
      </c>
      <c r="H14" s="12"/>
      <c r="I14" s="23">
        <f t="shared" si="0"/>
        <v>337690.22</v>
      </c>
    </row>
    <row r="15" spans="2:10" ht="42" customHeight="1">
      <c r="B15" s="22">
        <v>45135</v>
      </c>
      <c r="C15" s="8">
        <v>6273</v>
      </c>
      <c r="D15" s="9" t="s">
        <v>22</v>
      </c>
      <c r="E15" s="32" t="s">
        <v>33</v>
      </c>
      <c r="F15" s="10" t="s">
        <v>27</v>
      </c>
      <c r="G15" s="12">
        <v>25000</v>
      </c>
      <c r="H15" s="12"/>
      <c r="I15" s="23">
        <f t="shared" si="0"/>
        <v>312690.21999999997</v>
      </c>
    </row>
    <row r="16" spans="2:10" ht="42" customHeight="1">
      <c r="B16" s="22">
        <v>45135</v>
      </c>
      <c r="C16" s="8">
        <v>6274</v>
      </c>
      <c r="D16" s="9" t="s">
        <v>22</v>
      </c>
      <c r="E16" s="32" t="s">
        <v>34</v>
      </c>
      <c r="F16" s="10" t="s">
        <v>27</v>
      </c>
      <c r="G16" s="12">
        <v>25000</v>
      </c>
      <c r="H16" s="12"/>
      <c r="I16" s="23">
        <f t="shared" si="0"/>
        <v>287690.21999999997</v>
      </c>
    </row>
    <row r="17" spans="2:9" ht="42" customHeight="1">
      <c r="B17" s="22">
        <v>45135</v>
      </c>
      <c r="C17" s="8">
        <v>6275</v>
      </c>
      <c r="D17" s="9" t="s">
        <v>22</v>
      </c>
      <c r="E17" s="32" t="s">
        <v>35</v>
      </c>
      <c r="F17" s="10" t="s">
        <v>27</v>
      </c>
      <c r="G17" s="12">
        <v>25000</v>
      </c>
      <c r="H17" s="12"/>
      <c r="I17" s="23">
        <f t="shared" si="0"/>
        <v>262690.21999999997</v>
      </c>
    </row>
    <row r="18" spans="2:9" ht="42" customHeight="1">
      <c r="B18" s="22">
        <v>45135</v>
      </c>
      <c r="C18" s="8">
        <v>6276</v>
      </c>
      <c r="D18" s="9" t="s">
        <v>22</v>
      </c>
      <c r="E18" s="32" t="s">
        <v>36</v>
      </c>
      <c r="F18" s="10" t="s">
        <v>27</v>
      </c>
      <c r="G18" s="12">
        <v>25000</v>
      </c>
      <c r="H18" s="12"/>
      <c r="I18" s="23">
        <f t="shared" si="0"/>
        <v>237690.21999999997</v>
      </c>
    </row>
    <row r="19" spans="2:9" ht="42" customHeight="1">
      <c r="B19" s="22">
        <v>45135</v>
      </c>
      <c r="C19" s="8">
        <v>6277</v>
      </c>
      <c r="D19" s="9" t="s">
        <v>22</v>
      </c>
      <c r="E19" s="32" t="s">
        <v>37</v>
      </c>
      <c r="F19" s="10" t="s">
        <v>27</v>
      </c>
      <c r="G19" s="12">
        <v>25000</v>
      </c>
      <c r="H19" s="12"/>
      <c r="I19" s="23">
        <f t="shared" si="0"/>
        <v>212690.21999999997</v>
      </c>
    </row>
    <row r="20" spans="2:9" ht="42" customHeight="1">
      <c r="B20" s="22">
        <v>45135</v>
      </c>
      <c r="C20" s="8">
        <v>6278</v>
      </c>
      <c r="D20" s="9" t="s">
        <v>22</v>
      </c>
      <c r="E20" s="32" t="s">
        <v>45</v>
      </c>
      <c r="F20" s="10" t="s">
        <v>27</v>
      </c>
      <c r="G20" s="12">
        <v>25000</v>
      </c>
      <c r="H20" s="12"/>
      <c r="I20" s="23">
        <f t="shared" si="0"/>
        <v>187690.21999999997</v>
      </c>
    </row>
    <row r="21" spans="2:9" ht="42" customHeight="1">
      <c r="B21" s="22">
        <v>45135</v>
      </c>
      <c r="C21" s="8">
        <v>6279</v>
      </c>
      <c r="D21" s="9" t="s">
        <v>22</v>
      </c>
      <c r="E21" s="32" t="s">
        <v>28</v>
      </c>
      <c r="F21" s="10" t="s">
        <v>27</v>
      </c>
      <c r="G21" s="12">
        <v>0</v>
      </c>
      <c r="H21" s="12"/>
      <c r="I21" s="23">
        <f t="shared" si="0"/>
        <v>187690.21999999997</v>
      </c>
    </row>
    <row r="22" spans="2:9" ht="42" customHeight="1">
      <c r="B22" s="22">
        <v>45135</v>
      </c>
      <c r="C22" s="8">
        <v>6280</v>
      </c>
      <c r="D22" s="9" t="s">
        <v>22</v>
      </c>
      <c r="E22" s="32" t="s">
        <v>38</v>
      </c>
      <c r="F22" s="10" t="s">
        <v>27</v>
      </c>
      <c r="G22" s="12">
        <v>25000</v>
      </c>
      <c r="H22" s="12"/>
      <c r="I22" s="23">
        <f t="shared" si="0"/>
        <v>162690.21999999997</v>
      </c>
    </row>
    <row r="23" spans="2:9" ht="42" customHeight="1">
      <c r="B23" s="22">
        <v>45135</v>
      </c>
      <c r="C23" s="8">
        <v>6281</v>
      </c>
      <c r="D23" s="9" t="s">
        <v>22</v>
      </c>
      <c r="E23" s="32" t="s">
        <v>39</v>
      </c>
      <c r="F23" s="10" t="s">
        <v>27</v>
      </c>
      <c r="G23" s="12">
        <v>25000</v>
      </c>
      <c r="H23" s="12"/>
      <c r="I23" s="23">
        <f t="shared" si="0"/>
        <v>137690.21999999997</v>
      </c>
    </row>
    <row r="24" spans="2:9" ht="42" customHeight="1">
      <c r="B24" s="22">
        <v>45135</v>
      </c>
      <c r="C24" s="8">
        <v>6282</v>
      </c>
      <c r="D24" s="9" t="s">
        <v>22</v>
      </c>
      <c r="E24" s="32" t="s">
        <v>40</v>
      </c>
      <c r="F24" s="10" t="s">
        <v>27</v>
      </c>
      <c r="G24" s="12">
        <v>25000</v>
      </c>
      <c r="H24" s="12"/>
      <c r="I24" s="23">
        <f t="shared" si="0"/>
        <v>112690.21999999997</v>
      </c>
    </row>
    <row r="25" spans="2:9" ht="42" customHeight="1">
      <c r="B25" s="22">
        <v>45135</v>
      </c>
      <c r="C25" s="8">
        <v>6283</v>
      </c>
      <c r="D25" s="9" t="s">
        <v>22</v>
      </c>
      <c r="E25" s="32" t="s">
        <v>41</v>
      </c>
      <c r="F25" s="10" t="s">
        <v>27</v>
      </c>
      <c r="G25" s="12">
        <v>25000</v>
      </c>
      <c r="H25" s="12"/>
      <c r="I25" s="23">
        <f t="shared" si="0"/>
        <v>87690.219999999972</v>
      </c>
    </row>
    <row r="26" spans="2:9" ht="42" customHeight="1">
      <c r="B26" s="22">
        <v>45135</v>
      </c>
      <c r="C26" s="8">
        <v>6284</v>
      </c>
      <c r="D26" s="9" t="s">
        <v>22</v>
      </c>
      <c r="E26" s="32" t="s">
        <v>42</v>
      </c>
      <c r="F26" s="10" t="s">
        <v>27</v>
      </c>
      <c r="G26" s="12">
        <v>25000</v>
      </c>
      <c r="H26" s="12"/>
      <c r="I26" s="23">
        <f t="shared" si="0"/>
        <v>62690.219999999972</v>
      </c>
    </row>
    <row r="27" spans="2:9" ht="42" customHeight="1">
      <c r="B27" s="22">
        <v>45135</v>
      </c>
      <c r="C27" s="8">
        <v>6285</v>
      </c>
      <c r="D27" s="9" t="s">
        <v>22</v>
      </c>
      <c r="E27" s="32" t="s">
        <v>43</v>
      </c>
      <c r="F27" s="10" t="s">
        <v>27</v>
      </c>
      <c r="G27" s="12">
        <v>25000</v>
      </c>
      <c r="H27" s="12"/>
      <c r="I27" s="23">
        <f t="shared" si="0"/>
        <v>37690.219999999972</v>
      </c>
    </row>
    <row r="28" spans="2:9" ht="42" customHeight="1">
      <c r="B28" s="22">
        <v>45135</v>
      </c>
      <c r="C28" s="8">
        <v>6286</v>
      </c>
      <c r="D28" s="9" t="s">
        <v>22</v>
      </c>
      <c r="E28" s="32" t="s">
        <v>44</v>
      </c>
      <c r="F28" s="10" t="s">
        <v>27</v>
      </c>
      <c r="G28" s="12">
        <v>25000</v>
      </c>
      <c r="H28" s="12"/>
      <c r="I28" s="23">
        <f t="shared" si="0"/>
        <v>12690.219999999972</v>
      </c>
    </row>
    <row r="29" spans="2:9" ht="42" customHeight="1" thickBot="1">
      <c r="B29" s="24">
        <v>45138</v>
      </c>
      <c r="C29" s="25" t="s">
        <v>17</v>
      </c>
      <c r="D29" s="26" t="s">
        <v>10</v>
      </c>
      <c r="E29" s="33" t="s">
        <v>18</v>
      </c>
      <c r="F29" s="27" t="s">
        <v>11</v>
      </c>
      <c r="G29" s="28">
        <v>222.71</v>
      </c>
      <c r="H29" s="28"/>
      <c r="I29" s="29">
        <f t="shared" si="0"/>
        <v>12467.509999999973</v>
      </c>
    </row>
    <row r="30" spans="2:9" ht="25.5" customHeight="1" thickBot="1">
      <c r="B30" s="4"/>
      <c r="C30" s="4"/>
      <c r="F30" s="13" t="s">
        <v>19</v>
      </c>
      <c r="G30" s="14"/>
      <c r="H30" s="14"/>
      <c r="I30" s="15">
        <f>+I29</f>
        <v>12467.509999999973</v>
      </c>
    </row>
    <row r="39" spans="2:9">
      <c r="B39" s="6"/>
      <c r="C39" s="6"/>
      <c r="D39" s="6"/>
      <c r="G39" s="6"/>
      <c r="H39" s="6"/>
      <c r="I39" s="6"/>
    </row>
    <row r="40" spans="2:9" ht="22.5" customHeight="1">
      <c r="B40" s="40" t="s">
        <v>13</v>
      </c>
      <c r="C40" s="40"/>
      <c r="D40" s="40"/>
      <c r="G40" s="5" t="s">
        <v>14</v>
      </c>
      <c r="H40" s="5"/>
      <c r="I40" s="5"/>
    </row>
    <row r="41" spans="2:9" ht="21">
      <c r="B41" s="5" t="s">
        <v>12</v>
      </c>
      <c r="C41" s="5"/>
      <c r="D41" s="5"/>
      <c r="G41" s="34" t="s">
        <v>16</v>
      </c>
      <c r="H41" s="34"/>
      <c r="I41" s="34"/>
    </row>
    <row r="51" spans="2:9" ht="15.75">
      <c r="B51" s="35" t="s">
        <v>0</v>
      </c>
      <c r="C51" s="35"/>
      <c r="D51" s="35"/>
      <c r="E51" s="35"/>
      <c r="F51" s="35"/>
      <c r="G51" s="35"/>
      <c r="H51" s="35"/>
      <c r="I51" s="35"/>
    </row>
    <row r="52" spans="2:9" ht="15.75">
      <c r="B52" s="36" t="s">
        <v>46</v>
      </c>
      <c r="C52" s="36"/>
      <c r="D52" s="36"/>
      <c r="E52" s="36"/>
      <c r="F52" s="36"/>
      <c r="G52" s="36"/>
      <c r="H52" s="36"/>
      <c r="I52" s="36"/>
    </row>
    <row r="53" spans="2:9" ht="15.75">
      <c r="B53" s="36" t="s">
        <v>20</v>
      </c>
      <c r="C53" s="36"/>
      <c r="D53" s="36"/>
      <c r="E53" s="36"/>
      <c r="F53" s="36"/>
      <c r="G53" s="36"/>
      <c r="H53" s="36"/>
      <c r="I53" s="36"/>
    </row>
    <row r="54" spans="2:9" ht="15.75" thickBot="1"/>
    <row r="55" spans="2:9" ht="15.75" thickBot="1">
      <c r="B55" s="2" t="s">
        <v>1</v>
      </c>
      <c r="C55" s="3" t="s">
        <v>2</v>
      </c>
      <c r="D55" s="3" t="s">
        <v>3</v>
      </c>
      <c r="E55" s="3" t="s">
        <v>4</v>
      </c>
      <c r="F55" s="3" t="s">
        <v>5</v>
      </c>
      <c r="G55" s="3" t="s">
        <v>6</v>
      </c>
      <c r="H55" s="3" t="s">
        <v>7</v>
      </c>
      <c r="I55" s="3" t="s">
        <v>8</v>
      </c>
    </row>
    <row r="56" spans="2:9" ht="15.75" thickBot="1">
      <c r="B56" s="41" t="s">
        <v>9</v>
      </c>
      <c r="C56" s="42"/>
      <c r="D56" s="42"/>
      <c r="E56" s="42"/>
      <c r="F56" s="42"/>
      <c r="G56" s="42"/>
      <c r="H56" s="43"/>
      <c r="I56" s="44">
        <v>810809.34</v>
      </c>
    </row>
    <row r="57" spans="2:9" ht="15.75" thickBot="1">
      <c r="B57" s="45">
        <v>45111</v>
      </c>
      <c r="C57" s="46"/>
      <c r="D57" s="47" t="s">
        <v>47</v>
      </c>
      <c r="E57" s="47" t="s">
        <v>25</v>
      </c>
      <c r="F57" s="48" t="s">
        <v>26</v>
      </c>
      <c r="G57" s="49"/>
      <c r="H57" s="49">
        <v>314152.24</v>
      </c>
      <c r="I57" s="21">
        <f>+I56-G57+H57</f>
        <v>1124961.58</v>
      </c>
    </row>
    <row r="58" spans="2:9" ht="60.75" thickBot="1">
      <c r="B58" s="50">
        <v>45112</v>
      </c>
      <c r="C58" s="51" t="s">
        <v>48</v>
      </c>
      <c r="D58" s="52" t="s">
        <v>49</v>
      </c>
      <c r="E58" s="52" t="s">
        <v>50</v>
      </c>
      <c r="F58" s="53" t="s">
        <v>51</v>
      </c>
      <c r="G58" s="54">
        <v>330000</v>
      </c>
      <c r="H58" s="54"/>
      <c r="I58" s="21">
        <f t="shared" ref="I58:I59" si="1">+I57-G58+H58</f>
        <v>794961.58000000007</v>
      </c>
    </row>
    <row r="59" spans="2:9" ht="30.75" thickBot="1">
      <c r="B59" s="55">
        <v>45120</v>
      </c>
      <c r="C59" s="56" t="s">
        <v>52</v>
      </c>
      <c r="D59" s="57" t="s">
        <v>49</v>
      </c>
      <c r="E59" s="57" t="s">
        <v>53</v>
      </c>
      <c r="F59" s="58" t="s">
        <v>54</v>
      </c>
      <c r="G59" s="59">
        <v>794166.67</v>
      </c>
      <c r="H59" s="59"/>
      <c r="I59" s="60">
        <f t="shared" si="1"/>
        <v>794.9100000000326</v>
      </c>
    </row>
    <row r="60" spans="2:9" ht="15.75" thickBot="1">
      <c r="B60" s="61"/>
      <c r="C60" s="61"/>
      <c r="D60" s="61"/>
      <c r="E60" s="61"/>
      <c r="F60" s="61"/>
      <c r="G60" s="62"/>
      <c r="H60" s="4"/>
      <c r="I60" s="63"/>
    </row>
    <row r="61" spans="2:9" ht="15.75" thickBot="1">
      <c r="B61" s="4"/>
      <c r="C61" s="4"/>
      <c r="F61" s="64" t="s">
        <v>55</v>
      </c>
      <c r="G61" s="65"/>
      <c r="H61" s="66"/>
      <c r="I61" s="44">
        <f>+I59</f>
        <v>794.9100000000326</v>
      </c>
    </row>
    <row r="65" spans="2:9" ht="17.25" customHeight="1"/>
    <row r="69" spans="2:9">
      <c r="B69" s="6"/>
      <c r="C69" s="6"/>
      <c r="D69" s="6"/>
      <c r="G69" s="6"/>
      <c r="H69" s="6"/>
      <c r="I69" s="6"/>
    </row>
    <row r="70" spans="2:9" ht="21">
      <c r="B70" s="67" t="s">
        <v>56</v>
      </c>
      <c r="C70" s="67"/>
      <c r="D70" s="67"/>
      <c r="E70" s="67"/>
      <c r="G70" s="40" t="s">
        <v>57</v>
      </c>
      <c r="H70" s="40"/>
      <c r="I70" s="40"/>
    </row>
    <row r="71" spans="2:9" ht="18.75">
      <c r="B71" s="68" t="s">
        <v>12</v>
      </c>
      <c r="E71" s="69"/>
      <c r="G71" s="70" t="s">
        <v>16</v>
      </c>
      <c r="H71" s="70"/>
      <c r="I71" s="70"/>
    </row>
  </sheetData>
  <mergeCells count="14">
    <mergeCell ref="B70:E70"/>
    <mergeCell ref="G70:I70"/>
    <mergeCell ref="G71:I71"/>
    <mergeCell ref="B51:I51"/>
    <mergeCell ref="B52:I52"/>
    <mergeCell ref="B53:I53"/>
    <mergeCell ref="B56:H56"/>
    <mergeCell ref="B60:F60"/>
    <mergeCell ref="G41:I41"/>
    <mergeCell ref="B3:I3"/>
    <mergeCell ref="B4:I4"/>
    <mergeCell ref="B5:I5"/>
    <mergeCell ref="B8:H8"/>
    <mergeCell ref="B40:D40"/>
  </mergeCells>
  <pageMargins left="0.70866141732283472" right="0.70866141732283472" top="0.74803149606299213" bottom="0.74803149606299213" header="0.31496062992125984" footer="0.31496062992125984"/>
  <pageSetup paperSize="5" scale="6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OAI</cp:lastModifiedBy>
  <cp:lastPrinted>2023-08-04T20:33:47Z</cp:lastPrinted>
  <dcterms:created xsi:type="dcterms:W3CDTF">2023-01-06T19:25:58Z</dcterms:created>
  <dcterms:modified xsi:type="dcterms:W3CDTF">2023-08-10T15:36:59Z</dcterms:modified>
</cp:coreProperties>
</file>