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/>
  <c r="I44" s="1"/>
  <c r="I45" s="1"/>
  <c r="I46" s="1"/>
  <c r="I16" l="1"/>
  <c r="I12"/>
  <c r="I13" s="1"/>
  <c r="I14" s="1"/>
  <c r="I10"/>
  <c r="I11" s="1"/>
  <c r="I9" l="1"/>
</calcChain>
</file>

<file path=xl/sharedStrings.xml><?xml version="1.0" encoding="utf-8"?>
<sst xmlns="http://schemas.openxmlformats.org/spreadsheetml/2006/main" count="66" uniqueCount="38">
  <si>
    <t>INDUSTRIA NACIONAL DE LA AGUAJA (INAGUA)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</si>
  <si>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</si>
  <si>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</si>
  <si>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</si>
  <si>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</si>
  <si>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</si>
  <si>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</si>
  <si>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</si>
  <si>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</si>
  <si>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INAGUJA</t>
  </si>
  <si>
    <t>INGRESO POR OPERACIONES</t>
  </si>
  <si>
    <t xml:space="preserve">Lic. Sobeida Pimentel </t>
  </si>
  <si>
    <t xml:space="preserve"> Lic. Guillermo Gonzalez</t>
  </si>
  <si>
    <t>Enc. Division financiera</t>
  </si>
  <si>
    <t>INGRESOS Y ENGRESOS (CUT) 010-252119-0</t>
  </si>
  <si>
    <t>BALANCE INICIAL</t>
  </si>
  <si>
    <t>DEP.</t>
  </si>
  <si>
    <t xml:space="preserve">  Enc. Depto. Adm. Y Financiero</t>
  </si>
  <si>
    <t>LIB</t>
  </si>
  <si>
    <t>1542</t>
  </si>
  <si>
    <t>1579</t>
  </si>
  <si>
    <t>1546</t>
  </si>
  <si>
    <t>D MATRIX, SRL</t>
  </si>
  <si>
    <t>PAGO NOMINA JORNALEROS AGOSTO 2023</t>
  </si>
  <si>
    <t>PAGO NOMINA JORNALEROS SEPTIEMBRE 2023</t>
  </si>
  <si>
    <t>AL 31 DE OCTUBRE DEL 2023</t>
  </si>
  <si>
    <t xml:space="preserve">                                    BALANCE DISPONIBLE CUENTA UNICA AL 31/10/2023</t>
  </si>
  <si>
    <t>INGRESOS Y ENGRESOS CUENTA OPERATIVA 010-241655-9</t>
  </si>
  <si>
    <t>DOP</t>
  </si>
  <si>
    <t>CK</t>
  </si>
  <si>
    <t>N/A</t>
  </si>
  <si>
    <t>N/D</t>
  </si>
  <si>
    <t>BANRESERVAS</t>
  </si>
  <si>
    <t>CARGOS BANCARIOS</t>
  </si>
  <si>
    <t xml:space="preserve">              BALANCE DISPONIBLE AL 31/10/2023</t>
  </si>
  <si>
    <t xml:space="preserve">Sobeida Pimentel </t>
  </si>
  <si>
    <t xml:space="preserve"> Guillermo Gonzalez Echenique</t>
  </si>
  <si>
    <t>Enc. Depto. Adm. Y Financiero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</si>
</sst>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0" fillId="0" borderId="0" xfId="1" applyFont="1" applyBorder="1"/>
    <xf numFmtId="0" fontId="0" fillId="0" borderId="0" xfId="0" applyBorder="1"/>
    <xf numFmtId="43" fontId="2" fillId="0" borderId="0" xfId="1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43" fontId="2" fillId="0" borderId="4" xfId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5" xfId="0" applyBorder="1"/>
    <xf numFmtId="0" fontId="2" fillId="0" borderId="3" xfId="0" applyFont="1" applyBorder="1" applyAlignment="1"/>
    <xf numFmtId="14" fontId="0" fillId="0" borderId="7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43" fontId="1" fillId="0" borderId="8" xfId="1" applyFont="1" applyBorder="1" applyAlignment="1">
      <alignment horizont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2" borderId="0" xfId="0" applyNumberFormat="1" applyFont="1" applyFill="1" applyBorder="1"/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wrapText="1"/>
    </xf>
    <xf numFmtId="43" fontId="1" fillId="0" borderId="9" xfId="1" applyFont="1" applyBorder="1" applyAlignment="1">
      <alignment horizontal="center" wrapText="1"/>
    </xf>
    <xf numFmtId="164" fontId="0" fillId="2" borderId="9" xfId="0" applyNumberFormat="1" applyFont="1" applyFill="1" applyBorder="1"/>
    <xf numFmtId="14" fontId="0" fillId="0" borderId="10" xfId="0" applyNumberFormat="1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43" fontId="1" fillId="0" borderId="12" xfId="1" applyFont="1" applyBorder="1" applyAlignment="1">
      <alignment horizontal="center" wrapText="1"/>
    </xf>
    <xf numFmtId="43" fontId="2" fillId="0" borderId="13" xfId="1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3" fontId="2" fillId="0" borderId="16" xfId="1" applyFont="1" applyBorder="1" applyAlignment="1">
      <alignment wrapText="1"/>
    </xf>
    <xf numFmtId="14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3" fontId="0" fillId="0" borderId="18" xfId="1" applyFont="1" applyFill="1" applyBorder="1" applyAlignment="1">
      <alignment horizontal="right"/>
    </xf>
    <xf numFmtId="43" fontId="0" fillId="0" borderId="18" xfId="1" applyFont="1" applyBorder="1"/>
    <xf numFmtId="43" fontId="2" fillId="0" borderId="19" xfId="1" applyFont="1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3" fontId="0" fillId="0" borderId="9" xfId="1" applyFont="1" applyFill="1" applyBorder="1" applyAlignment="1">
      <alignment horizontal="right"/>
    </xf>
    <xf numFmtId="43" fontId="0" fillId="0" borderId="9" xfId="1" applyFont="1" applyBorder="1"/>
    <xf numFmtId="43" fontId="2" fillId="0" borderId="20" xfId="1" applyFont="1" applyBorder="1" applyAlignment="1">
      <alignment wrapText="1"/>
    </xf>
    <xf numFmtId="14" fontId="0" fillId="0" borderId="21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3" fontId="0" fillId="0" borderId="22" xfId="1" applyFont="1" applyBorder="1"/>
    <xf numFmtId="43" fontId="2" fillId="0" borderId="23" xfId="1" applyFont="1" applyBorder="1" applyAlignment="1">
      <alignment wrapText="1"/>
    </xf>
    <xf numFmtId="0" fontId="2" fillId="0" borderId="24" xfId="0" applyFont="1" applyBorder="1"/>
    <xf numFmtId="0" fontId="2" fillId="0" borderId="25" xfId="0" applyFont="1" applyBorder="1"/>
    <xf numFmtId="43" fontId="2" fillId="0" borderId="26" xfId="1" applyFont="1" applyBorder="1"/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85726</xdr:rowOff>
    </xdr:from>
    <xdr:to>
      <xdr:col>8</xdr:col>
      <xdr:colOff>723900</xdr:colOff>
      <xdr:row>4</xdr:row>
      <xdr:rowOff>170019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77475" y="8572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161925</xdr:rowOff>
    </xdr:from>
    <xdr:to>
      <xdr:col>2</xdr:col>
      <xdr:colOff>180975</xdr:colOff>
      <xdr:row>5</xdr:row>
      <xdr:rowOff>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161925"/>
          <a:ext cx="790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</xdr:row>
      <xdr:rowOff>103095</xdr:rowOff>
    </xdr:from>
    <xdr:to>
      <xdr:col>4</xdr:col>
      <xdr:colOff>57150</xdr:colOff>
      <xdr:row>24</xdr:row>
      <xdr:rowOff>48257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4075020"/>
          <a:ext cx="1809750" cy="1669187"/>
        </a:xfrm>
        <a:prstGeom prst="rect">
          <a:avLst/>
        </a:prstGeom>
      </xdr:spPr>
    </xdr:pic>
    <xdr:clientData/>
  </xdr:twoCellAnchor>
  <xdr:twoCellAnchor editAs="oneCell">
    <xdr:from>
      <xdr:col>6</xdr:col>
      <xdr:colOff>477212</xdr:colOff>
      <xdr:row>16</xdr:row>
      <xdr:rowOff>51240</xdr:rowOff>
    </xdr:from>
    <xdr:to>
      <xdr:col>8</xdr:col>
      <xdr:colOff>285750</xdr:colOff>
      <xdr:row>24</xdr:row>
      <xdr:rowOff>152400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897062" y="4223190"/>
          <a:ext cx="1704013" cy="1625160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34</xdr:row>
      <xdr:rowOff>50251</xdr:rowOff>
    </xdr:from>
    <xdr:to>
      <xdr:col>3</xdr:col>
      <xdr:colOff>123825</xdr:colOff>
      <xdr:row>38</xdr:row>
      <xdr:rowOff>47624</xdr:rowOff>
    </xdr:to>
    <xdr:pic>
      <xdr:nvPicPr>
        <xdr:cNvPr id="6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3950" y="7775026"/>
          <a:ext cx="752475" cy="778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333376</xdr:colOff>
      <xdr:row>35</xdr:row>
      <xdr:rowOff>52876</xdr:rowOff>
    </xdr:from>
    <xdr:to>
      <xdr:col>8</xdr:col>
      <xdr:colOff>428625</xdr:colOff>
      <xdr:row>38</xdr:row>
      <xdr:rowOff>112867</xdr:rowOff>
    </xdr:to>
    <xdr:pic>
      <xdr:nvPicPr>
        <xdr:cNvPr id="7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34301" y="7968151"/>
          <a:ext cx="1009649" cy="650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514351</xdr:colOff>
      <xdr:row>47</xdr:row>
      <xdr:rowOff>57054</xdr:rowOff>
    </xdr:from>
    <xdr:to>
      <xdr:col>8</xdr:col>
      <xdr:colOff>333375</xdr:colOff>
      <xdr:row>55</xdr:row>
      <xdr:rowOff>124472</xdr:rowOff>
    </xdr:to>
    <xdr:pic>
      <xdr:nvPicPr>
        <xdr:cNvPr id="8" name="7 Imagen" descr="Sello Guillermo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934201" y="10334529"/>
          <a:ext cx="1714499" cy="159141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46</xdr:row>
      <xdr:rowOff>150719</xdr:rowOff>
    </xdr:from>
    <xdr:to>
      <xdr:col>3</xdr:col>
      <xdr:colOff>438151</xdr:colOff>
      <xdr:row>55</xdr:row>
      <xdr:rowOff>105406</xdr:rowOff>
    </xdr:to>
    <xdr:pic>
      <xdr:nvPicPr>
        <xdr:cNvPr id="9" name="8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1" y="10237694"/>
          <a:ext cx="1809750" cy="166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8"/>
  <sheetViews>
    <sheetView tabSelected="1" topLeftCell="A43" workbookViewId="0">
      <selection activeCell="L57" sqref="L57"/>
    </sheetView>
  </sheetViews>
  <sheetFormatPr baseColWidth="10" defaultColWidth="9.140625" defaultRowHeight="15"/>
  <cols>
    <col min="1" max="1" width="6.42578125" customWidth="1"/>
    <col min="2" max="2" width="10.7109375" bestFit="1" customWidth="1"/>
    <col min="4" max="4" width="7.7109375" customWidth="1"/>
    <col min="5" max="5" width="26.42578125" customWidth="1"/>
    <col min="6" max="6" width="35.85546875" customWidth="1"/>
    <col min="7" max="7" width="14.7109375" bestFit="1" customWidth="1"/>
    <col min="8" max="9" width="13.7109375" bestFit="1" customWidth="1"/>
    <col min="13" max="13" width="16.85546875" customWidth="1"/>
  </cols>
  <sheetData>
    <row r="3" spans="2:10" ht="15.75">
      <c r="B3" s="35" t="s">
        <v>0</v>
      </c>
      <c r="C3" s="35"/>
      <c r="D3" s="35"/>
      <c r="E3" s="35"/>
      <c r="F3" s="35"/>
      <c r="G3" s="35"/>
      <c r="H3" s="35"/>
      <c r="I3" s="35"/>
      <c r="J3" s="1"/>
    </row>
    <row r="4" spans="2:10" ht="15.75">
      <c r="B4" s="36" t="s">
        <v>14</v>
      </c>
      <c r="C4" s="36"/>
      <c r="D4" s="36"/>
      <c r="E4" s="36"/>
      <c r="F4" s="36"/>
      <c r="G4" s="36"/>
      <c r="H4" s="36"/>
      <c r="I4" s="36"/>
    </row>
    <row r="5" spans="2:10" ht="15.75">
      <c r="B5" s="36" t="s">
        <v>25</v>
      </c>
      <c r="C5" s="36"/>
      <c r="D5" s="36"/>
      <c r="E5" s="36"/>
      <c r="F5" s="36"/>
      <c r="G5" s="36"/>
      <c r="H5" s="36"/>
      <c r="I5" s="36"/>
    </row>
    <row r="6" spans="2:10" ht="15.75" thickBot="1"/>
    <row r="7" spans="2:10" ht="15.75" thickBot="1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2:10" ht="15.75" customHeight="1" thickBot="1">
      <c r="B8" s="38" t="s">
        <v>15</v>
      </c>
      <c r="C8" s="39"/>
      <c r="D8" s="39"/>
      <c r="E8" s="39"/>
      <c r="F8" s="39"/>
      <c r="G8" s="39"/>
      <c r="H8" s="40"/>
      <c r="I8" s="9">
        <v>127709.02</v>
      </c>
    </row>
    <row r="9" spans="2:10" ht="28.5" customHeight="1">
      <c r="B9" s="26">
        <v>45212</v>
      </c>
      <c r="C9" s="27"/>
      <c r="D9" s="28" t="s">
        <v>16</v>
      </c>
      <c r="E9" s="28" t="s">
        <v>9</v>
      </c>
      <c r="F9" s="29" t="s">
        <v>10</v>
      </c>
      <c r="G9" s="30"/>
      <c r="H9" s="30">
        <v>1063139.81</v>
      </c>
      <c r="I9" s="31">
        <f>+I8-G9+H9</f>
        <v>1190848.83</v>
      </c>
    </row>
    <row r="10" spans="2:10" ht="28.5" customHeight="1">
      <c r="B10" s="26">
        <v>45212</v>
      </c>
      <c r="C10" s="27"/>
      <c r="D10" s="28" t="s">
        <v>16</v>
      </c>
      <c r="E10" s="28" t="s">
        <v>9</v>
      </c>
      <c r="F10" s="29" t="s">
        <v>10</v>
      </c>
      <c r="G10" s="30"/>
      <c r="H10" s="30">
        <v>430438.97</v>
      </c>
      <c r="I10" s="31">
        <f t="shared" ref="I10:I14" si="0">+I9-G10+H10</f>
        <v>1621287.8</v>
      </c>
    </row>
    <row r="11" spans="2:10" ht="28.5" customHeight="1">
      <c r="B11" s="25">
        <v>45215</v>
      </c>
      <c r="C11" s="20"/>
      <c r="D11" s="21" t="s">
        <v>16</v>
      </c>
      <c r="E11" s="21" t="s">
        <v>9</v>
      </c>
      <c r="F11" s="22" t="s">
        <v>10</v>
      </c>
      <c r="G11" s="23"/>
      <c r="H11" s="23">
        <v>31827080.420000002</v>
      </c>
      <c r="I11" s="31">
        <f t="shared" si="0"/>
        <v>33448368.220000003</v>
      </c>
    </row>
    <row r="12" spans="2:10" ht="28.5" customHeight="1">
      <c r="B12" s="25">
        <v>45218</v>
      </c>
      <c r="C12" s="20" t="s">
        <v>19</v>
      </c>
      <c r="D12" s="21" t="s">
        <v>18</v>
      </c>
      <c r="E12" s="21" t="s">
        <v>9</v>
      </c>
      <c r="F12" s="22" t="s">
        <v>23</v>
      </c>
      <c r="G12" s="23">
        <v>767666.67</v>
      </c>
      <c r="H12" s="23"/>
      <c r="I12" s="31">
        <f t="shared" si="0"/>
        <v>32680701.550000001</v>
      </c>
    </row>
    <row r="13" spans="2:10" ht="28.5" customHeight="1">
      <c r="B13" s="25">
        <v>45224</v>
      </c>
      <c r="C13" s="20" t="s">
        <v>20</v>
      </c>
      <c r="D13" s="21" t="s">
        <v>18</v>
      </c>
      <c r="E13" s="21" t="s">
        <v>9</v>
      </c>
      <c r="F13" s="22" t="s">
        <v>24</v>
      </c>
      <c r="G13" s="24">
        <v>1900000</v>
      </c>
      <c r="H13" s="23"/>
      <c r="I13" s="31">
        <f t="shared" si="0"/>
        <v>30780701.550000001</v>
      </c>
    </row>
    <row r="14" spans="2:10" ht="30" customHeight="1" thickBot="1">
      <c r="B14" s="14">
        <v>45230</v>
      </c>
      <c r="C14" s="17" t="s">
        <v>21</v>
      </c>
      <c r="D14" s="18" t="s">
        <v>18</v>
      </c>
      <c r="E14" s="18" t="s">
        <v>22</v>
      </c>
      <c r="F14" s="15"/>
      <c r="G14" s="16">
        <v>199946.28</v>
      </c>
      <c r="H14" s="16"/>
      <c r="I14" s="31">
        <f t="shared" si="0"/>
        <v>30580755.27</v>
      </c>
    </row>
    <row r="15" spans="2:10" ht="15.75" thickBot="1">
      <c r="B15" s="37"/>
      <c r="C15" s="37"/>
      <c r="D15" s="37"/>
      <c r="E15" s="37"/>
      <c r="F15" s="37"/>
      <c r="G15" s="4"/>
      <c r="H15" s="5"/>
      <c r="I15" s="6"/>
    </row>
    <row r="16" spans="2:10" ht="15.75" thickBot="1">
      <c r="B16" s="5"/>
      <c r="C16" s="5"/>
      <c r="F16" s="7" t="s">
        <v>26</v>
      </c>
      <c r="G16" s="8"/>
      <c r="H16" s="13"/>
      <c r="I16" s="9">
        <f>+I14</f>
        <v>30580755.27</v>
      </c>
    </row>
    <row r="18" spans="2:13">
      <c r="M18" s="19"/>
    </row>
    <row r="19" spans="2:13">
      <c r="M19" s="19"/>
    </row>
    <row r="20" spans="2:13">
      <c r="M20" s="19"/>
    </row>
    <row r="21" spans="2:13">
      <c r="M21" s="19"/>
    </row>
    <row r="25" spans="2:13">
      <c r="B25" s="12"/>
      <c r="C25" s="12"/>
      <c r="D25" s="12"/>
      <c r="G25" s="12"/>
      <c r="H25" s="12"/>
      <c r="I25" s="12"/>
    </row>
    <row r="26" spans="2:13" ht="21" customHeight="1">
      <c r="B26" s="32" t="s">
        <v>11</v>
      </c>
      <c r="C26" s="32"/>
      <c r="D26" s="32"/>
      <c r="E26" s="32"/>
      <c r="G26" s="33" t="s">
        <v>12</v>
      </c>
      <c r="H26" s="33"/>
      <c r="I26" s="33"/>
    </row>
    <row r="27" spans="2:13" ht="18.75">
      <c r="B27" s="10" t="s">
        <v>13</v>
      </c>
      <c r="E27" s="11"/>
      <c r="G27" s="34" t="s">
        <v>17</v>
      </c>
      <c r="H27" s="34"/>
      <c r="I27" s="34"/>
    </row>
    <row r="37" spans="2:9" ht="15.75">
      <c r="B37" s="35" t="s">
        <v>0</v>
      </c>
      <c r="C37" s="35"/>
      <c r="D37" s="35"/>
      <c r="E37" s="35"/>
      <c r="F37" s="35"/>
      <c r="G37" s="35"/>
      <c r="H37" s="35"/>
      <c r="I37" s="35"/>
    </row>
    <row r="38" spans="2:9" ht="15.75">
      <c r="B38" s="36" t="s">
        <v>27</v>
      </c>
      <c r="C38" s="36"/>
      <c r="D38" s="36"/>
      <c r="E38" s="36"/>
      <c r="F38" s="36"/>
      <c r="G38" s="36"/>
      <c r="H38" s="36"/>
      <c r="I38" s="36"/>
    </row>
    <row r="39" spans="2:9" ht="15.75">
      <c r="B39" s="36" t="s">
        <v>25</v>
      </c>
      <c r="C39" s="36"/>
      <c r="D39" s="36"/>
      <c r="E39" s="36"/>
      <c r="F39" s="36"/>
      <c r="G39" s="36"/>
      <c r="H39" s="36"/>
      <c r="I39" s="36"/>
    </row>
    <row r="40" spans="2:9" ht="15.75" thickBot="1"/>
    <row r="41" spans="2:9" ht="15.75" thickBot="1">
      <c r="B41" s="2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  <c r="I41" s="3" t="s">
        <v>8</v>
      </c>
    </row>
    <row r="42" spans="2:9" ht="15.75" thickBot="1">
      <c r="B42" s="41" t="s">
        <v>15</v>
      </c>
      <c r="C42" s="42"/>
      <c r="D42" s="42"/>
      <c r="E42" s="42"/>
      <c r="F42" s="42"/>
      <c r="G42" s="42"/>
      <c r="H42" s="43"/>
      <c r="I42" s="44">
        <v>42039.99</v>
      </c>
    </row>
    <row r="43" spans="2:9">
      <c r="B43" s="45">
        <v>45215</v>
      </c>
      <c r="C43" s="46" t="s">
        <v>28</v>
      </c>
      <c r="D43" s="47" t="s">
        <v>29</v>
      </c>
      <c r="E43" s="48" t="s">
        <v>9</v>
      </c>
      <c r="F43" s="48" t="s">
        <v>10</v>
      </c>
      <c r="G43" s="49"/>
      <c r="H43" s="50">
        <v>280097.78000000003</v>
      </c>
      <c r="I43" s="51">
        <f>+I42+H43-G43</f>
        <v>322137.77</v>
      </c>
    </row>
    <row r="44" spans="2:9">
      <c r="B44" s="52">
        <v>45223</v>
      </c>
      <c r="C44" s="53" t="s">
        <v>28</v>
      </c>
      <c r="D44" s="54" t="s">
        <v>29</v>
      </c>
      <c r="E44" s="55" t="s">
        <v>9</v>
      </c>
      <c r="F44" s="55" t="s">
        <v>10</v>
      </c>
      <c r="G44" s="56"/>
      <c r="H44" s="57">
        <v>473530.44</v>
      </c>
      <c r="I44" s="58">
        <f>+I43+H44-G44</f>
        <v>795668.21</v>
      </c>
    </row>
    <row r="45" spans="2:9" ht="15.75" thickBot="1">
      <c r="B45" s="59">
        <v>45230</v>
      </c>
      <c r="C45" s="60" t="s">
        <v>30</v>
      </c>
      <c r="D45" s="61" t="s">
        <v>31</v>
      </c>
      <c r="E45" s="62" t="s">
        <v>32</v>
      </c>
      <c r="F45" s="62" t="s">
        <v>33</v>
      </c>
      <c r="G45" s="63">
        <v>370.49</v>
      </c>
      <c r="H45" s="63"/>
      <c r="I45" s="64">
        <f>+I44-G45</f>
        <v>795297.72</v>
      </c>
    </row>
    <row r="46" spans="2:9" ht="15.75" thickBot="1">
      <c r="B46" s="5"/>
      <c r="C46" s="5"/>
      <c r="F46" s="65" t="s">
        <v>34</v>
      </c>
      <c r="G46" s="66"/>
      <c r="H46" s="66"/>
      <c r="I46" s="67">
        <f>+I45</f>
        <v>795297.72</v>
      </c>
    </row>
    <row r="56" spans="2:9">
      <c r="B56" s="12"/>
      <c r="C56" s="12"/>
      <c r="D56" s="12"/>
      <c r="G56" s="12"/>
      <c r="H56" s="12"/>
      <c r="I56" s="12"/>
    </row>
    <row r="57" spans="2:9" ht="21">
      <c r="B57" s="33" t="s">
        <v>35</v>
      </c>
      <c r="C57" s="33"/>
      <c r="D57" s="33"/>
      <c r="G57" s="68" t="s">
        <v>36</v>
      </c>
      <c r="H57" s="68"/>
      <c r="I57" s="68"/>
    </row>
    <row r="58" spans="2:9" ht="21">
      <c r="B58" s="68" t="s">
        <v>13</v>
      </c>
      <c r="C58" s="68"/>
      <c r="D58" s="68"/>
      <c r="G58" s="69" t="s">
        <v>37</v>
      </c>
      <c r="H58" s="69"/>
      <c r="I58" s="69"/>
    </row>
  </sheetData>
  <mergeCells count="14">
    <mergeCell ref="G58:I58"/>
    <mergeCell ref="B37:I37"/>
    <mergeCell ref="B38:I38"/>
    <mergeCell ref="B39:I39"/>
    <mergeCell ref="B42:H42"/>
    <mergeCell ref="B57:D57"/>
    <mergeCell ref="B26:E26"/>
    <mergeCell ref="G26:I26"/>
    <mergeCell ref="G27:I27"/>
    <mergeCell ref="B3:I3"/>
    <mergeCell ref="B4:I4"/>
    <mergeCell ref="B5:I5"/>
    <mergeCell ref="B15:F15"/>
    <mergeCell ref="B8:H8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OAI</cp:lastModifiedBy>
  <cp:lastPrinted>2023-11-07T23:41:22Z</cp:lastPrinted>
  <dcterms:created xsi:type="dcterms:W3CDTF">2023-01-06T19:22:36Z</dcterms:created>
  <dcterms:modified xsi:type="dcterms:W3CDTF">2023-11-08T21:20:15Z</dcterms:modified>
</cp:coreProperties>
</file>