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730" windowHeight="11760" firstSheet="8" activeTab="10"/>
  </bookViews>
  <sheets>
    <sheet name="Cuenta Operativa ene. 23" sheetId="1" r:id="rId1"/>
    <sheet name="Cuenta Operativa feb. 23 " sheetId="2" r:id="rId2"/>
    <sheet name="Cuenta Operativa marzo. 23 " sheetId="3" r:id="rId3"/>
    <sheet name="Cuenta Operativa abril. 23" sheetId="4" r:id="rId4"/>
    <sheet name="Cuenta Operativa MAYO. 23 " sheetId="5" r:id="rId5"/>
    <sheet name="Cuenta Operativa JUNIO. 23 " sheetId="6" r:id="rId6"/>
    <sheet name="Cuenta Operativa JULIO. 23" sheetId="7" r:id="rId7"/>
    <sheet name="Cuenta Operativa AGOSTO" sheetId="8" r:id="rId8"/>
    <sheet name="Cuenta Operativa SEPT" sheetId="9" r:id="rId9"/>
    <sheet name="Cuenta Operativa NOVIEMBRE" sheetId="10" r:id="rId10"/>
    <sheet name="Cuenta Operativa DICIEMBRE" sheetId="11" r:id="rId1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1" i="11"/>
  <c r="I132" s="1"/>
  <c r="I133" s="1"/>
  <c r="I134" s="1"/>
  <c r="I135" s="1"/>
  <c r="I136" s="1"/>
  <c r="I137" s="1"/>
  <c r="I138" s="1"/>
  <c r="I139" s="1"/>
  <c r="I140" s="1"/>
  <c r="I141" s="1"/>
  <c r="I142" s="1"/>
  <c r="I143" s="1"/>
  <c r="I144" s="1"/>
  <c r="I146" s="1"/>
  <c r="I8" l="1"/>
  <c r="I9" l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I56" s="1"/>
  <c r="I57" s="1"/>
  <c r="I58" s="1"/>
  <c r="I59" s="1"/>
  <c r="I60" s="1"/>
  <c r="I61" s="1"/>
  <c r="I62" s="1"/>
  <c r="I63" s="1"/>
  <c r="I64" s="1"/>
  <c r="I65" s="1"/>
  <c r="I66" s="1"/>
  <c r="I67" s="1"/>
  <c r="I68" s="1"/>
  <c r="I69" s="1"/>
  <c r="I70" s="1"/>
  <c r="I71" s="1"/>
  <c r="I72" s="1"/>
  <c r="I73" s="1"/>
  <c r="I74" s="1"/>
  <c r="I75" s="1"/>
  <c r="I76" s="1"/>
  <c r="I77" s="1"/>
  <c r="I78" s="1"/>
  <c r="I79" s="1"/>
  <c r="I80" s="1"/>
  <c r="I81" s="1"/>
  <c r="I82" s="1"/>
  <c r="I83" s="1"/>
  <c r="I84" s="1"/>
  <c r="I85" s="1"/>
  <c r="I86" s="1"/>
  <c r="I87" s="1"/>
  <c r="I88" s="1"/>
  <c r="I89" s="1"/>
  <c r="I90" s="1"/>
  <c r="I91" s="1"/>
  <c r="I92" s="1"/>
  <c r="I93" s="1"/>
  <c r="I94" s="1"/>
  <c r="I95" s="1"/>
  <c r="I96" s="1"/>
  <c r="I97" s="1"/>
  <c r="I98" s="1"/>
  <c r="I99" s="1"/>
  <c r="I100" s="1"/>
  <c r="I101" l="1"/>
  <c r="I102" s="1"/>
  <c r="I103" s="1"/>
  <c r="I104" s="1"/>
  <c r="I105" s="1"/>
  <c r="I106" s="1"/>
  <c r="I107" s="1"/>
  <c r="I8" i="10"/>
  <c r="I9" s="1"/>
  <c r="I10" s="1"/>
  <c r="I11" l="1"/>
  <c r="I12" s="1"/>
  <c r="I8" i="9" l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l="1"/>
  <c r="I8" i="8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l="1"/>
  <c r="I8" i="7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l="1"/>
  <c r="I29" s="1"/>
  <c r="I8" i="6"/>
  <c r="I9"/>
  <c r="I8" i="5" l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l="1"/>
  <c r="I8" i="4"/>
  <c r="I9" s="1"/>
  <c r="I10" l="1"/>
  <c r="I8" i="3"/>
  <c r="I9" s="1"/>
  <c r="I10" s="1"/>
  <c r="I11" s="1"/>
  <c r="I12" s="1"/>
  <c r="I13" l="1"/>
  <c r="I8" i="2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l="1"/>
  <c r="I8" i="1" l="1"/>
  <c r="I9" l="1"/>
  <c r="I10" s="1"/>
  <c r="I11" s="1"/>
</calcChain>
</file>

<file path=xl/sharedStrings.xml><?xml version="1.0" encoding="utf-8"?>
<sst xmlns="http://schemas.openxmlformats.org/spreadsheetml/2006/main" count="973" uniqueCount="240">
  <si>
    <t>INDUSTRIA NACIONAL DE LA AGUAJA (INAGUA)</t>
  </si>
  <si>
    <t>INGRESOS Y ENGRESOS DE LA CUENTA 010-241655-9</t>
  </si>
  <si>
    <t>FECHA</t>
  </si>
  <si>
    <t>NUMERO</t>
  </si>
  <si>
    <t>TIPO</t>
  </si>
  <si>
    <t>BENEFICIARIO</t>
  </si>
  <si>
    <t>CONCEPTO</t>
  </si>
  <si>
    <t>DEBITOS</t>
  </si>
  <si>
    <t>CREDITOS</t>
  </si>
  <si>
    <t>BALANCE</t>
  </si>
  <si>
    <t>BALANCE INICIAL</t>
  </si>
  <si>
    <t>CK</t>
  </si>
  <si>
    <t>N/D</t>
  </si>
  <si>
    <t>CARGOS BANCARIOS</t>
  </si>
  <si>
    <t xml:space="preserve">Lic. Sobeida Pimentel </t>
  </si>
  <si>
    <t xml:space="preserve"> Lic. Guillermo Gonzalez</t>
  </si>
  <si>
    <t>Enc. Division financiera</t>
  </si>
  <si>
    <t>DOP</t>
  </si>
  <si>
    <t>INAGUJA</t>
  </si>
  <si>
    <t>INGRESO POR OPERACIONES</t>
  </si>
  <si>
    <t>Balance Disponible al 31/1/2023</t>
  </si>
  <si>
    <t>AL 31/1/2023</t>
  </si>
  <si>
    <t>CLAUDIA HEREDIA JIMENEZ</t>
  </si>
  <si>
    <t>SERVICIOS CAPACITACION EN EL PROGRAMA DE ACCIONES FORMATIVAS DE LA INSTITUCION</t>
  </si>
  <si>
    <t>Sub-Director</t>
  </si>
  <si>
    <t>AL 28/2/2023</t>
  </si>
  <si>
    <t>Balance Disponible al 28/2/2023</t>
  </si>
  <si>
    <t>JARDIN ILUSIONES, SRL</t>
  </si>
  <si>
    <t>COLECTOR IMPUESOS INTERNOS</t>
  </si>
  <si>
    <t>TRAFLOUR GROUP, SRL</t>
  </si>
  <si>
    <t>ZOILO GONZALEZ</t>
  </si>
  <si>
    <t>GUILLERMO MORA</t>
  </si>
  <si>
    <t>NULO</t>
  </si>
  <si>
    <t>MUNAY GONZALEZ</t>
  </si>
  <si>
    <t>SUANNY ACOSTA</t>
  </si>
  <si>
    <t>CARLOS PEREZ</t>
  </si>
  <si>
    <t>FLORALBA CABRERA</t>
  </si>
  <si>
    <t>JOSE MIGUEL CASTILLO</t>
  </si>
  <si>
    <t>EDWARD MOREL</t>
  </si>
  <si>
    <t>MARLENY SANTOS</t>
  </si>
  <si>
    <t>GRISELDA ROJAS</t>
  </si>
  <si>
    <t>ANGEL MEDINA</t>
  </si>
  <si>
    <t>JOEL BALLESTER</t>
  </si>
  <si>
    <t>YAKEISI Y. BEATO</t>
  </si>
  <si>
    <t>RAUL PEREZ</t>
  </si>
  <si>
    <t>MARIA AQUINO</t>
  </si>
  <si>
    <t>RAMONA ABREU</t>
  </si>
  <si>
    <t>KATHIA BEEN</t>
  </si>
  <si>
    <t>ROSIO D. TORRES</t>
  </si>
  <si>
    <t>SOCORRO ARIAS</t>
  </si>
  <si>
    <t>ADQUISICION DE CORONA FUNEBRE Y OFRENDA FLORAL</t>
  </si>
  <si>
    <t>PAGO DE IMPUESTO IR-17, MES DE ENERO 2023</t>
  </si>
  <si>
    <t>PAGO DE IMPUESTO IR-17, MES DE ENERO 2024</t>
  </si>
  <si>
    <t xml:space="preserve">SALDO ADQUISICION DE GASOIL REGULAR </t>
  </si>
  <si>
    <t>NOMINA DE JORNALEROS, MES FEBRERO 2023</t>
  </si>
  <si>
    <t>IMPUESTOS IR-17, MES FEBRERO 2023</t>
  </si>
  <si>
    <t>IMPUESTOS IR-3, MES FEBRERO 2023</t>
  </si>
  <si>
    <t>IMPRESOS CALVIN, SRL</t>
  </si>
  <si>
    <t>SERVICIOS DE IMPRESIONES</t>
  </si>
  <si>
    <t>Balance Disponible al 31/3/2023</t>
  </si>
  <si>
    <t>AL 31/3/2023</t>
  </si>
  <si>
    <t>IMPUESTOS IR-17, MES MARZO 2023</t>
  </si>
  <si>
    <t>Balance Disponible al 30/4/2023</t>
  </si>
  <si>
    <t>AL 30/4/2023</t>
  </si>
  <si>
    <t>AL 31/5/2023</t>
  </si>
  <si>
    <t>Balance Disponible al 31/5/2023</t>
  </si>
  <si>
    <t>JH DESIGN, SRL</t>
  </si>
  <si>
    <t>ADQUISICION DE MATERIALES DE CONFECCION</t>
  </si>
  <si>
    <t>GRUPO DE MOYA HERNANDEZ &amp; ASOCIADOS, SRL</t>
  </si>
  <si>
    <t>ADQUISICION DE TELAS PARA PRODUCCION</t>
  </si>
  <si>
    <t>NOMINA DE JORNALEROS, MES DE MAYO 2023</t>
  </si>
  <si>
    <t>ANA SILVIA PRENSA ALMONTE</t>
  </si>
  <si>
    <t>ESTERVINA DIAZ DE MENDEZ</t>
  </si>
  <si>
    <t>ERENIA DELGADO PRENSA</t>
  </si>
  <si>
    <t>EUGENIA LARA</t>
  </si>
  <si>
    <t>CARLOS EDUARDO UREÑA</t>
  </si>
  <si>
    <t>KELVIN JOSE DE LEON RAMIREZ</t>
  </si>
  <si>
    <t>JOHANNA ALTAGRACIA RINCON</t>
  </si>
  <si>
    <t>EMELY VIEL DELGADO</t>
  </si>
  <si>
    <t>NAYROBY JISSEL CASTILLO DE LEON</t>
  </si>
  <si>
    <t>CELENIA DE LA CRUZ MARTINEZ</t>
  </si>
  <si>
    <t>DAULIN RAMONA PEREZ DE LEON</t>
  </si>
  <si>
    <t>JOEL BALLESTERES</t>
  </si>
  <si>
    <t>SOCORRO MARIA ARIAS ALMONTE</t>
  </si>
  <si>
    <t>SUANNY ACOSTA MORILLO</t>
  </si>
  <si>
    <t>ESMERALDA DE LEON ROQUE</t>
  </si>
  <si>
    <t>MARCELINO ALDALBERTO CABRERA GARCIA</t>
  </si>
  <si>
    <t>EUNICE MARIELI MARTE GONZALEZ</t>
  </si>
  <si>
    <t>CHAKIRA PENELOPE CUEVAS</t>
  </si>
  <si>
    <t>YARITZA MONTERO FERRERAS</t>
  </si>
  <si>
    <t xml:space="preserve">ALFONSINA BAUTISTA LUIS DE CORPORAN </t>
  </si>
  <si>
    <t>DORKA MARIA SEPULVEDA</t>
  </si>
  <si>
    <t>YONELLY ANT. VALENZUELA PINA DE AQUINO</t>
  </si>
  <si>
    <t>LUIS AMAURY CALCAÑO</t>
  </si>
  <si>
    <t>MARCY MONTERO MONTERO</t>
  </si>
  <si>
    <t>PABLO ELIAS GOMEZ</t>
  </si>
  <si>
    <t>JEFERSON ANDREWS PEREZ CANDELARIO</t>
  </si>
  <si>
    <t>JULLY DE LA CRUZ CASTRO</t>
  </si>
  <si>
    <t>ANGEL MARIA MEDINA</t>
  </si>
  <si>
    <t>JAMES ISIDRO RICHMOND BELTRE</t>
  </si>
  <si>
    <t>CINTIA PEGUERO FERNANDEZ</t>
  </si>
  <si>
    <t>BARTOLO MEJIA</t>
  </si>
  <si>
    <t>ARCADIA GUERRERO GERMAN</t>
  </si>
  <si>
    <t>NEILA ESTHER BELLO FRANCISCO</t>
  </si>
  <si>
    <t>CARMEN GARCIA OGANDO</t>
  </si>
  <si>
    <t>MIGUELINA ALCANTARA LACHAPEL</t>
  </si>
  <si>
    <t>ROSA NIDIA SANCHEZ ALMONTE</t>
  </si>
  <si>
    <t>COLECTOR DE IMPUESTOS INTERNOS</t>
  </si>
  <si>
    <t>PAGO IR-3, MES DE ABRIL 2023</t>
  </si>
  <si>
    <t>NOMINA DE JORNALEROS, MES DE MAYO 2023 (NULO)</t>
  </si>
  <si>
    <t>AL 30/6/2023</t>
  </si>
  <si>
    <t>Balance Disponible al 30/6/2023</t>
  </si>
  <si>
    <t>NOMINA DE JORNALEROS, MES DE JULIO 2023</t>
  </si>
  <si>
    <t>PAGO IR-3, MES DE MAYO 2023</t>
  </si>
  <si>
    <t>RAYSA MARTINEZ</t>
  </si>
  <si>
    <t>CALOR EDUARDO UREÑA</t>
  </si>
  <si>
    <t>ARTURO PEREZ PRENSA</t>
  </si>
  <si>
    <t>BENNETTE A. DIAZ PERALTA</t>
  </si>
  <si>
    <t>DULCE MARIA DE LA CRUZ</t>
  </si>
  <si>
    <t>CLENIA DE LA CRUZ MARTINEZ</t>
  </si>
  <si>
    <t>Balance Disponible al 31/7/2023</t>
  </si>
  <si>
    <t>AL 31/7/2023</t>
  </si>
  <si>
    <t xml:space="preserve">IMPRESOS CALVIN, SRL </t>
  </si>
  <si>
    <t>ALFONSINA BAUTISTA</t>
  </si>
  <si>
    <t>YONELLY VALENZUELA</t>
  </si>
  <si>
    <t>LUIS CALCAÑO</t>
  </si>
  <si>
    <t>NARCY MONTERO</t>
  </si>
  <si>
    <t>PABLO E. GOMEZ</t>
  </si>
  <si>
    <t>JULLY DE LA CRUZ</t>
  </si>
  <si>
    <t>GISSELLE POLANCO</t>
  </si>
  <si>
    <t>MARIA E. DE LEON</t>
  </si>
  <si>
    <t>HECTOR D. SANCHEZ</t>
  </si>
  <si>
    <t>JAMES RICHMOND</t>
  </si>
  <si>
    <t>CINTIA PEGUERO</t>
  </si>
  <si>
    <t>ARCADIA GUERRERO</t>
  </si>
  <si>
    <t>NEILA BELLO</t>
  </si>
  <si>
    <t>CARMEN GARCIA</t>
  </si>
  <si>
    <t>MISAEL RODRIGUEZ</t>
  </si>
  <si>
    <t>ROSA SANCHEZ</t>
  </si>
  <si>
    <t>ANGEL M. MEDINA</t>
  </si>
  <si>
    <t>PIROPA UREÑA</t>
  </si>
  <si>
    <t>DEIVY ROQUE</t>
  </si>
  <si>
    <t>Balance Disponible al 31/8/2023</t>
  </si>
  <si>
    <t>AL 31/8/2023</t>
  </si>
  <si>
    <t xml:space="preserve">SERVICIOS DE IMPRESIÓN </t>
  </si>
  <si>
    <t>Enc. Administrativo y Financiero</t>
  </si>
  <si>
    <t>NOMINA DE JORNALEROS, MES DE AGOSTO 2023</t>
  </si>
  <si>
    <t>CRISTAL RICARDO TEJEDA</t>
  </si>
  <si>
    <t>JOSE RICARDO DIAZ</t>
  </si>
  <si>
    <t>EUGENIO LARA</t>
  </si>
  <si>
    <t>LUISANNY ALMARANTE</t>
  </si>
  <si>
    <t>LUIS M. SANTANA DE LA CRUZ</t>
  </si>
  <si>
    <t>JUDITH ESTHER LOPEZ RAMIREZ</t>
  </si>
  <si>
    <t>DILIA LUCIA CORNIELLE DE MARTENEZ</t>
  </si>
  <si>
    <t>ANYELIS CAROLINA MELO RICARDO</t>
  </si>
  <si>
    <t>KATHIA DEYANIRA BEEN MEDINA</t>
  </si>
  <si>
    <t>RONNY M. GONZALEZ</t>
  </si>
  <si>
    <t>JOSE REYNOSO VELOZ</t>
  </si>
  <si>
    <t>JULIA ANT. SANTANA DE OLEO</t>
  </si>
  <si>
    <t>YAKEISI BEATO</t>
  </si>
  <si>
    <t>CARLOS DANIEL PEREZ ALONZO</t>
  </si>
  <si>
    <t>AL 30/9/2023</t>
  </si>
  <si>
    <t>Balance Disponible al 30/9/2023</t>
  </si>
  <si>
    <t>AL 30/11/2023</t>
  </si>
  <si>
    <t>Balance Disponible al 30/11/2023</t>
  </si>
  <si>
    <t>PAGO IR-3, MES DE SEPTIEMBRE 2023</t>
  </si>
  <si>
    <t>NOTA DE CREDITO</t>
  </si>
  <si>
    <t>DEP.</t>
  </si>
  <si>
    <t>MARCELINO ADALBERTO CABRERA GARCIA</t>
  </si>
  <si>
    <t>YONELLY ANTONIA VALENZUELA PINA DE AQUINO</t>
  </si>
  <si>
    <t>NARCY MONTERO MNTERO</t>
  </si>
  <si>
    <t>JANNES BELTRE RODRIGUEZ</t>
  </si>
  <si>
    <t xml:space="preserve">ROSA NIDIA SANCHEZ ALMONTE </t>
  </si>
  <si>
    <t>DEIVY ANTONIO ROQUE PEÑA</t>
  </si>
  <si>
    <t>ADRIA ALEXANDRA FERRERAS MEDINA</t>
  </si>
  <si>
    <t>MUNAY ANTONIA GONZALEZ</t>
  </si>
  <si>
    <t>JULIA ALTAGRACIA ROQUE MEDINA</t>
  </si>
  <si>
    <t>ARTURO PEREZ PRENZA</t>
  </si>
  <si>
    <t>MARIA E. DE LA CRUZ SANTANA</t>
  </si>
  <si>
    <t>JOSE RICARDO DIAZ ORTEGA</t>
  </si>
  <si>
    <t>LUIS M.SANTANA DE LA CRUZ</t>
  </si>
  <si>
    <t>ANYELIS CAROLINA MELO  RICARDO</t>
  </si>
  <si>
    <t>DILIA LUCIA CORNIELLE DE MARTINEZ</t>
  </si>
  <si>
    <t>RONNY M. GONZALEZ BAUTISTA</t>
  </si>
  <si>
    <t>JOSE MIGUEL REYNOSO VELOZ</t>
  </si>
  <si>
    <t>NURELI BELTRAN GUZMAN</t>
  </si>
  <si>
    <t>SORAYA DE MORLA MAGALLANEZ</t>
  </si>
  <si>
    <t>MARIA TERESA FELIZ FERNANDEZ D PEREZ</t>
  </si>
  <si>
    <t>DRENY YOMAIRA SANTANA VILORIO</t>
  </si>
  <si>
    <t>CARMEN ALT. BRITO DE ANDERSON</t>
  </si>
  <si>
    <t>MERLIN AQUINO SANCHEZ</t>
  </si>
  <si>
    <t>MARIA DEL PILAR VELOZ FELIX</t>
  </si>
  <si>
    <t>MEDELIN YASIRI GARABITO GARCIA</t>
  </si>
  <si>
    <t>ASHLY LANTIGUA HERNANDEZ</t>
  </si>
  <si>
    <t>ROSANNA ADAMES</t>
  </si>
  <si>
    <t>KATIUSCA AYBAR DE MONTERO</t>
  </si>
  <si>
    <t>JOSE ANTONIO RAMOS MORILLO</t>
  </si>
  <si>
    <t>PATRIA M. PEREYRA VICIOSO</t>
  </si>
  <si>
    <t>RAMONITA INFANTE</t>
  </si>
  <si>
    <t>SONIA DE LA CRUZ NUEL</t>
  </si>
  <si>
    <t>RAUL ENRIQUE PEREZ FELIZ</t>
  </si>
  <si>
    <t>PIROPA ALTAGRACIA UREÑA CABRAL</t>
  </si>
  <si>
    <t>AMBAR ALEXANDRA FELIZ UREÑA</t>
  </si>
  <si>
    <t>ROSIO DUNKAN TORRES PEREZ</t>
  </si>
  <si>
    <t>ESTHEFANI ASENA</t>
  </si>
  <si>
    <t>FREDY FERNANDEZ RODRIGUEZ</t>
  </si>
  <si>
    <t>LEANDRO ROBLES</t>
  </si>
  <si>
    <t>EDWARD A. MOREL DE LA ROSA</t>
  </si>
  <si>
    <t>JONMAILY CAROLINA RIVERA DE LEON</t>
  </si>
  <si>
    <t>ANA CELIA DE LOS SANTOS MORALES</t>
  </si>
  <si>
    <t>LISSETT BELTRE RAMIREZ</t>
  </si>
  <si>
    <t>FRANCISCO JAVIER JEREZ MORONTA</t>
  </si>
  <si>
    <t>HAIRO JIMENEZ DEL ROSARIO</t>
  </si>
  <si>
    <t>MALLORYS NICOLES  OSORIA CORNIELLE</t>
  </si>
  <si>
    <t>LARENNY NATHALIE DE LOS SANTOS POLANCO</t>
  </si>
  <si>
    <t>YANELYS ROSAURA PARRA DE GARCIA</t>
  </si>
  <si>
    <t xml:space="preserve">SAMLING TEXTILES </t>
  </si>
  <si>
    <t>RODOLFO GONZALEZ</t>
  </si>
  <si>
    <t>PAGO NOMINA JORNALEROS, DICIEMBRE 2023</t>
  </si>
  <si>
    <t>Balance Disponible al 31/12/2023</t>
  </si>
  <si>
    <t>AL 31/12/2023</t>
  </si>
  <si>
    <t>ADQUISICION DE MARBETE DE LOS VEHICULOS DE LA INST.</t>
  </si>
  <si>
    <t>ADQUISICION DE TELAS PARA CONFECCION DE CAMISAS</t>
  </si>
  <si>
    <t>31/11/2023</t>
  </si>
  <si>
    <t>INGRESOS Y ENGRESOS (CUT) 010-252119-0</t>
  </si>
  <si>
    <t>AL 31 DICIEMBRE DEL 2023</t>
  </si>
  <si>
    <t>DEP</t>
  </si>
  <si>
    <t>DEV. X REINTEGRO SUBSIDIO MATERNIDAD</t>
  </si>
  <si>
    <t>LIBR</t>
  </si>
  <si>
    <t>LUIS ALEJANDRO</t>
  </si>
  <si>
    <t>SERVICIOS LEGARES EN DERECHO ADMINISTRATIVA</t>
  </si>
  <si>
    <t>LANDOL SEV MULTIPLES SRL</t>
  </si>
  <si>
    <t>ADQUISICION DE TELAS</t>
  </si>
  <si>
    <t>VH OFFICCE, SRL</t>
  </si>
  <si>
    <t>AGA CORPORATION BENCOSME, SRL</t>
  </si>
  <si>
    <t>ROBERT FLORES</t>
  </si>
  <si>
    <t>JIMENEZ ROBLES</t>
  </si>
  <si>
    <t>FAGA COMERCIAL</t>
  </si>
  <si>
    <t xml:space="preserve">                                    BALANCE DISPONIBLE CUENTA UNICA AL 31/12/2023</t>
  </si>
  <si>
    <t xml:space="preserve">  Enc. Depto. Adm. Y Financiero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</si>
</sst>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\ _€_-;\-* #,##0.00\ _€_-;_-* &quot;-&quot;??\ _€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3" fontId="2" fillId="0" borderId="4" xfId="1" applyFont="1" applyBorder="1" applyAlignment="1">
      <alignment wrapText="1"/>
    </xf>
    <xf numFmtId="14" fontId="0" fillId="0" borderId="5" xfId="0" applyNumberForma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3" fontId="0" fillId="0" borderId="8" xfId="1" applyFont="1" applyFill="1" applyBorder="1" applyAlignment="1">
      <alignment horizontal="right"/>
    </xf>
    <xf numFmtId="43" fontId="0" fillId="0" borderId="6" xfId="1" applyFont="1" applyBorder="1"/>
    <xf numFmtId="0" fontId="0" fillId="0" borderId="0" xfId="0" applyBorder="1"/>
    <xf numFmtId="0" fontId="0" fillId="0" borderId="3" xfId="0" applyBorder="1"/>
    <xf numFmtId="0" fontId="3" fillId="0" borderId="0" xfId="0" applyFont="1"/>
    <xf numFmtId="43" fontId="0" fillId="0" borderId="0" xfId="0" applyNumberFormat="1"/>
    <xf numFmtId="0" fontId="6" fillId="0" borderId="0" xfId="0" applyFont="1"/>
    <xf numFmtId="0" fontId="7" fillId="0" borderId="0" xfId="0" applyFont="1"/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/>
    <xf numFmtId="164" fontId="0" fillId="0" borderId="0" xfId="0" applyNumberFormat="1" applyFont="1" applyBorder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3" fontId="2" fillId="0" borderId="14" xfId="1" applyFont="1" applyBorder="1" applyAlignment="1">
      <alignment wrapText="1"/>
    </xf>
    <xf numFmtId="14" fontId="8" fillId="0" borderId="15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wrapText="1"/>
    </xf>
    <xf numFmtId="0" fontId="8" fillId="0" borderId="16" xfId="0" applyFont="1" applyBorder="1" applyAlignment="1">
      <alignment horizontal="center" wrapText="1"/>
    </xf>
    <xf numFmtId="4" fontId="8" fillId="0" borderId="16" xfId="0" applyNumberFormat="1" applyFont="1" applyBorder="1" applyAlignment="1">
      <alignment horizontal="center" wrapText="1"/>
    </xf>
    <xf numFmtId="43" fontId="2" fillId="0" borderId="17" xfId="1" applyFont="1" applyBorder="1" applyAlignment="1">
      <alignment wrapText="1"/>
    </xf>
    <xf numFmtId="43" fontId="8" fillId="0" borderId="16" xfId="1" applyFont="1" applyBorder="1" applyAlignment="1">
      <alignment wrapText="1"/>
    </xf>
    <xf numFmtId="4" fontId="8" fillId="0" borderId="16" xfId="0" applyNumberFormat="1" applyFont="1" applyBorder="1" applyAlignment="1">
      <alignment wrapText="1"/>
    </xf>
    <xf numFmtId="0" fontId="8" fillId="0" borderId="16" xfId="0" applyFont="1" applyBorder="1" applyAlignment="1">
      <alignment wrapText="1"/>
    </xf>
    <xf numFmtId="14" fontId="8" fillId="0" borderId="18" xfId="0" applyNumberFormat="1" applyFont="1" applyBorder="1" applyAlignment="1">
      <alignment horizont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wrapText="1"/>
    </xf>
    <xf numFmtId="4" fontId="8" fillId="0" borderId="19" xfId="0" applyNumberFormat="1" applyFont="1" applyBorder="1" applyAlignment="1">
      <alignment wrapText="1"/>
    </xf>
    <xf numFmtId="0" fontId="8" fillId="0" borderId="19" xfId="0" applyFont="1" applyBorder="1" applyAlignment="1">
      <alignment horizontal="center" wrapText="1"/>
    </xf>
    <xf numFmtId="43" fontId="2" fillId="0" borderId="20" xfId="1" applyFont="1" applyBorder="1" applyAlignment="1">
      <alignment wrapText="1"/>
    </xf>
    <xf numFmtId="0" fontId="0" fillId="0" borderId="0" xfId="0" applyBorder="1" applyAlignment="1">
      <alignment horizontal="center"/>
    </xf>
    <xf numFmtId="43" fontId="0" fillId="0" borderId="0" xfId="1" applyFont="1" applyBorder="1"/>
    <xf numFmtId="4" fontId="0" fillId="0" borderId="0" xfId="0" applyNumberFormat="1" applyBorder="1"/>
    <xf numFmtId="43" fontId="2" fillId="0" borderId="0" xfId="1" applyFont="1" applyBorder="1" applyAlignment="1">
      <alignment wrapText="1"/>
    </xf>
    <xf numFmtId="0" fontId="2" fillId="0" borderId="1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0" fillId="0" borderId="21" xfId="0" applyBorder="1"/>
    <xf numFmtId="0" fontId="5" fillId="0" borderId="22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342900</xdr:colOff>
      <xdr:row>0</xdr:row>
      <xdr:rowOff>57151</xdr:rowOff>
    </xdr:from>
    <xdr:to>
      <xdr:col>8</xdr:col>
      <xdr:colOff>733425</xdr:colOff>
      <xdr:row>4</xdr:row>
      <xdr:rowOff>103344</xdr:rowOff>
    </xdr:to>
    <xdr:pic>
      <xdr:nvPicPr>
        <xdr:cNvPr id="2" name="Imagen 1" descr="Industria Nacional de la Aguja | INAGUJA - Programación de las Acciones  Formativas 2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772525" y="57151"/>
          <a:ext cx="1343025" cy="836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0</xdr:row>
      <xdr:rowOff>38100</xdr:rowOff>
    </xdr:from>
    <xdr:to>
      <xdr:col>1</xdr:col>
      <xdr:colOff>923925</xdr:colOff>
      <xdr:row>4</xdr:row>
      <xdr:rowOff>76200</xdr:rowOff>
    </xdr:to>
    <xdr:pic>
      <xdr:nvPicPr>
        <xdr:cNvPr id="3" name="Imagen 2" descr="Resultado de imagen de escudo dominican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38100"/>
          <a:ext cx="828675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342900</xdr:colOff>
      <xdr:row>0</xdr:row>
      <xdr:rowOff>57151</xdr:rowOff>
    </xdr:from>
    <xdr:to>
      <xdr:col>8</xdr:col>
      <xdr:colOff>733425</xdr:colOff>
      <xdr:row>4</xdr:row>
      <xdr:rowOff>103344</xdr:rowOff>
    </xdr:to>
    <xdr:pic>
      <xdr:nvPicPr>
        <xdr:cNvPr id="2" name="Imagen 1" descr="Industria Nacional de la Aguja | INAGUJA - Programación de las Acciones  Formativas 2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772525" y="57151"/>
          <a:ext cx="1343025" cy="836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0</xdr:row>
      <xdr:rowOff>38100</xdr:rowOff>
    </xdr:from>
    <xdr:to>
      <xdr:col>1</xdr:col>
      <xdr:colOff>923925</xdr:colOff>
      <xdr:row>4</xdr:row>
      <xdr:rowOff>76200</xdr:rowOff>
    </xdr:to>
    <xdr:pic>
      <xdr:nvPicPr>
        <xdr:cNvPr id="3" name="Imagen 2" descr="Resultado de imagen de escudo dominican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38100"/>
          <a:ext cx="828675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342900</xdr:colOff>
      <xdr:row>0</xdr:row>
      <xdr:rowOff>57151</xdr:rowOff>
    </xdr:from>
    <xdr:to>
      <xdr:col>8</xdr:col>
      <xdr:colOff>733425</xdr:colOff>
      <xdr:row>4</xdr:row>
      <xdr:rowOff>103344</xdr:rowOff>
    </xdr:to>
    <xdr:pic>
      <xdr:nvPicPr>
        <xdr:cNvPr id="2" name="Imagen 1" descr="Industria Nacional de la Aguja | INAGUJA - Programación de las Acciones  Formativas 2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772525" y="57151"/>
          <a:ext cx="1343025" cy="836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119063</xdr:colOff>
      <xdr:row>0</xdr:row>
      <xdr:rowOff>38100</xdr:rowOff>
    </xdr:from>
    <xdr:to>
      <xdr:col>2</xdr:col>
      <xdr:colOff>19050</xdr:colOff>
      <xdr:row>4</xdr:row>
      <xdr:rowOff>76200</xdr:rowOff>
    </xdr:to>
    <xdr:pic>
      <xdr:nvPicPr>
        <xdr:cNvPr id="3" name="Imagen 2" descr="Resultado de imagen de escudo dominican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9594" y="38100"/>
          <a:ext cx="828675" cy="835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188118</xdr:colOff>
      <xdr:row>123</xdr:row>
      <xdr:rowOff>26194</xdr:rowOff>
    </xdr:from>
    <xdr:to>
      <xdr:col>8</xdr:col>
      <xdr:colOff>616743</xdr:colOff>
      <xdr:row>127</xdr:row>
      <xdr:rowOff>122393</xdr:rowOff>
    </xdr:to>
    <xdr:pic>
      <xdr:nvPicPr>
        <xdr:cNvPr id="4" name="Imagen 1" descr="Industria Nacional de la Aguja | INAGUJA - Programación de las Acciones  Formativas 2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617743" y="62331600"/>
          <a:ext cx="1381125" cy="846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80962</xdr:colOff>
      <xdr:row>123</xdr:row>
      <xdr:rowOff>19050</xdr:rowOff>
    </xdr:from>
    <xdr:to>
      <xdr:col>2</xdr:col>
      <xdr:colOff>157162</xdr:colOff>
      <xdr:row>127</xdr:row>
      <xdr:rowOff>59531</xdr:rowOff>
    </xdr:to>
    <xdr:pic>
      <xdr:nvPicPr>
        <xdr:cNvPr id="5" name="Imagen 2" descr="Resultado de imagen de escudo dominican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1493" y="62324456"/>
          <a:ext cx="1004888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178597</xdr:colOff>
      <xdr:row>145</xdr:row>
      <xdr:rowOff>76235</xdr:rowOff>
    </xdr:from>
    <xdr:to>
      <xdr:col>3</xdr:col>
      <xdr:colOff>476250</xdr:colOff>
      <xdr:row>154</xdr:row>
      <xdr:rowOff>95883</xdr:rowOff>
    </xdr:to>
    <xdr:pic>
      <xdr:nvPicPr>
        <xdr:cNvPr id="6" name="5 Imagen" descr="Sello Sobeida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19128" y="66775048"/>
          <a:ext cx="1893091" cy="1746054"/>
        </a:xfrm>
        <a:prstGeom prst="rect">
          <a:avLst/>
        </a:prstGeom>
      </xdr:spPr>
    </xdr:pic>
    <xdr:clientData/>
  </xdr:twoCellAnchor>
  <xdr:twoCellAnchor editAs="oneCell">
    <xdr:from>
      <xdr:col>6</xdr:col>
      <xdr:colOff>714377</xdr:colOff>
      <xdr:row>146</xdr:row>
      <xdr:rowOff>37403</xdr:rowOff>
    </xdr:from>
    <xdr:to>
      <xdr:col>8</xdr:col>
      <xdr:colOff>523877</xdr:colOff>
      <xdr:row>154</xdr:row>
      <xdr:rowOff>114946</xdr:rowOff>
    </xdr:to>
    <xdr:pic>
      <xdr:nvPicPr>
        <xdr:cNvPr id="7" name="6 Imagen" descr="Sello Guillermo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191502" y="66938622"/>
          <a:ext cx="1714500" cy="1601543"/>
        </a:xfrm>
        <a:prstGeom prst="rect">
          <a:avLst/>
        </a:prstGeom>
      </xdr:spPr>
    </xdr:pic>
    <xdr:clientData/>
  </xdr:twoCellAnchor>
  <xdr:twoCellAnchor editAs="oneCell">
    <xdr:from>
      <xdr:col>1</xdr:col>
      <xdr:colOff>83345</xdr:colOff>
      <xdr:row>107</xdr:row>
      <xdr:rowOff>35718</xdr:rowOff>
    </xdr:from>
    <xdr:to>
      <xdr:col>3</xdr:col>
      <xdr:colOff>174455</xdr:colOff>
      <xdr:row>115</xdr:row>
      <xdr:rowOff>55365</xdr:rowOff>
    </xdr:to>
    <xdr:pic>
      <xdr:nvPicPr>
        <xdr:cNvPr id="8" name="7 Imagen" descr="Sello Sobeida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23876" y="58376343"/>
          <a:ext cx="1686548" cy="1555553"/>
        </a:xfrm>
        <a:prstGeom prst="rect">
          <a:avLst/>
        </a:prstGeom>
      </xdr:spPr>
    </xdr:pic>
    <xdr:clientData/>
  </xdr:twoCellAnchor>
  <xdr:twoCellAnchor editAs="oneCell">
    <xdr:from>
      <xdr:col>6</xdr:col>
      <xdr:colOff>666750</xdr:colOff>
      <xdr:row>107</xdr:row>
      <xdr:rowOff>83344</xdr:rowOff>
    </xdr:from>
    <xdr:to>
      <xdr:col>8</xdr:col>
      <xdr:colOff>476250</xdr:colOff>
      <xdr:row>115</xdr:row>
      <xdr:rowOff>148981</xdr:rowOff>
    </xdr:to>
    <xdr:pic>
      <xdr:nvPicPr>
        <xdr:cNvPr id="9" name="8 Imagen" descr="Sello Guillermo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143875" y="58423969"/>
          <a:ext cx="1714500" cy="16015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342900</xdr:colOff>
      <xdr:row>0</xdr:row>
      <xdr:rowOff>57151</xdr:rowOff>
    </xdr:from>
    <xdr:to>
      <xdr:col>8</xdr:col>
      <xdr:colOff>733425</xdr:colOff>
      <xdr:row>4</xdr:row>
      <xdr:rowOff>103344</xdr:rowOff>
    </xdr:to>
    <xdr:pic>
      <xdr:nvPicPr>
        <xdr:cNvPr id="2" name="Imagen 1" descr="Industria Nacional de la Aguja | INAGUJA - Programación de las Acciones  Formativas 2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772525" y="57151"/>
          <a:ext cx="1343025" cy="836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0</xdr:row>
      <xdr:rowOff>38100</xdr:rowOff>
    </xdr:from>
    <xdr:to>
      <xdr:col>1</xdr:col>
      <xdr:colOff>923925</xdr:colOff>
      <xdr:row>4</xdr:row>
      <xdr:rowOff>76200</xdr:rowOff>
    </xdr:to>
    <xdr:pic>
      <xdr:nvPicPr>
        <xdr:cNvPr id="3" name="Imagen 2" descr="Resultado de imagen de escudo dominican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38100"/>
          <a:ext cx="828675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342900</xdr:colOff>
      <xdr:row>0</xdr:row>
      <xdr:rowOff>57151</xdr:rowOff>
    </xdr:from>
    <xdr:to>
      <xdr:col>8</xdr:col>
      <xdr:colOff>733425</xdr:colOff>
      <xdr:row>4</xdr:row>
      <xdr:rowOff>103344</xdr:rowOff>
    </xdr:to>
    <xdr:pic>
      <xdr:nvPicPr>
        <xdr:cNvPr id="2" name="Imagen 1" descr="Industria Nacional de la Aguja | INAGUJA - Programación de las Acciones  Formativas 2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772525" y="57151"/>
          <a:ext cx="1343025" cy="836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0</xdr:row>
      <xdr:rowOff>38100</xdr:rowOff>
    </xdr:from>
    <xdr:to>
      <xdr:col>1</xdr:col>
      <xdr:colOff>923925</xdr:colOff>
      <xdr:row>4</xdr:row>
      <xdr:rowOff>76200</xdr:rowOff>
    </xdr:to>
    <xdr:pic>
      <xdr:nvPicPr>
        <xdr:cNvPr id="3" name="Imagen 2" descr="Resultado de imagen de escudo dominican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38100"/>
          <a:ext cx="828675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342900</xdr:colOff>
      <xdr:row>0</xdr:row>
      <xdr:rowOff>57151</xdr:rowOff>
    </xdr:from>
    <xdr:to>
      <xdr:col>8</xdr:col>
      <xdr:colOff>733425</xdr:colOff>
      <xdr:row>4</xdr:row>
      <xdr:rowOff>103344</xdr:rowOff>
    </xdr:to>
    <xdr:pic>
      <xdr:nvPicPr>
        <xdr:cNvPr id="2" name="Imagen 1" descr="Industria Nacional de la Aguja | INAGUJA - Programación de las Acciones  Formativas 2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772525" y="57151"/>
          <a:ext cx="1343025" cy="836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0</xdr:row>
      <xdr:rowOff>38100</xdr:rowOff>
    </xdr:from>
    <xdr:to>
      <xdr:col>1</xdr:col>
      <xdr:colOff>923925</xdr:colOff>
      <xdr:row>4</xdr:row>
      <xdr:rowOff>76200</xdr:rowOff>
    </xdr:to>
    <xdr:pic>
      <xdr:nvPicPr>
        <xdr:cNvPr id="3" name="Imagen 2" descr="Resultado de imagen de escudo dominican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38100"/>
          <a:ext cx="828675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342900</xdr:colOff>
      <xdr:row>0</xdr:row>
      <xdr:rowOff>57151</xdr:rowOff>
    </xdr:from>
    <xdr:to>
      <xdr:col>8</xdr:col>
      <xdr:colOff>733425</xdr:colOff>
      <xdr:row>4</xdr:row>
      <xdr:rowOff>103344</xdr:rowOff>
    </xdr:to>
    <xdr:pic>
      <xdr:nvPicPr>
        <xdr:cNvPr id="2" name="Imagen 1" descr="Industria Nacional de la Aguja | INAGUJA - Programación de las Acciones  Formativas 2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772525" y="57151"/>
          <a:ext cx="1343025" cy="836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0</xdr:row>
      <xdr:rowOff>38100</xdr:rowOff>
    </xdr:from>
    <xdr:to>
      <xdr:col>1</xdr:col>
      <xdr:colOff>923925</xdr:colOff>
      <xdr:row>4</xdr:row>
      <xdr:rowOff>76200</xdr:rowOff>
    </xdr:to>
    <xdr:pic>
      <xdr:nvPicPr>
        <xdr:cNvPr id="3" name="Imagen 2" descr="Resultado de imagen de escudo dominican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38100"/>
          <a:ext cx="828675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342900</xdr:colOff>
      <xdr:row>0</xdr:row>
      <xdr:rowOff>57151</xdr:rowOff>
    </xdr:from>
    <xdr:to>
      <xdr:col>8</xdr:col>
      <xdr:colOff>733425</xdr:colOff>
      <xdr:row>4</xdr:row>
      <xdr:rowOff>103344</xdr:rowOff>
    </xdr:to>
    <xdr:pic>
      <xdr:nvPicPr>
        <xdr:cNvPr id="2" name="Imagen 1" descr="Industria Nacional de la Aguja | INAGUJA - Programación de las Acciones  Formativas 2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772525" y="57151"/>
          <a:ext cx="1343025" cy="836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0</xdr:row>
      <xdr:rowOff>38100</xdr:rowOff>
    </xdr:from>
    <xdr:to>
      <xdr:col>1</xdr:col>
      <xdr:colOff>923925</xdr:colOff>
      <xdr:row>4</xdr:row>
      <xdr:rowOff>76200</xdr:rowOff>
    </xdr:to>
    <xdr:pic>
      <xdr:nvPicPr>
        <xdr:cNvPr id="3" name="Imagen 2" descr="Resultado de imagen de escudo dominican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38100"/>
          <a:ext cx="828675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342900</xdr:colOff>
      <xdr:row>0</xdr:row>
      <xdr:rowOff>57151</xdr:rowOff>
    </xdr:from>
    <xdr:to>
      <xdr:col>8</xdr:col>
      <xdr:colOff>733425</xdr:colOff>
      <xdr:row>4</xdr:row>
      <xdr:rowOff>103344</xdr:rowOff>
    </xdr:to>
    <xdr:pic>
      <xdr:nvPicPr>
        <xdr:cNvPr id="2" name="Imagen 1" descr="Industria Nacional de la Aguja | INAGUJA - Programación de las Acciones  Formativas 2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772525" y="57151"/>
          <a:ext cx="1343025" cy="836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0</xdr:row>
      <xdr:rowOff>38100</xdr:rowOff>
    </xdr:from>
    <xdr:to>
      <xdr:col>1</xdr:col>
      <xdr:colOff>923925</xdr:colOff>
      <xdr:row>4</xdr:row>
      <xdr:rowOff>76200</xdr:rowOff>
    </xdr:to>
    <xdr:pic>
      <xdr:nvPicPr>
        <xdr:cNvPr id="3" name="Imagen 2" descr="Resultado de imagen de escudo dominican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38100"/>
          <a:ext cx="828675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342900</xdr:colOff>
      <xdr:row>0</xdr:row>
      <xdr:rowOff>57151</xdr:rowOff>
    </xdr:from>
    <xdr:to>
      <xdr:col>8</xdr:col>
      <xdr:colOff>733425</xdr:colOff>
      <xdr:row>4</xdr:row>
      <xdr:rowOff>103344</xdr:rowOff>
    </xdr:to>
    <xdr:pic>
      <xdr:nvPicPr>
        <xdr:cNvPr id="2" name="Imagen 1" descr="Industria Nacional de la Aguja | INAGUJA - Programación de las Acciones  Formativas 2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772525" y="57151"/>
          <a:ext cx="1343025" cy="836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0</xdr:row>
      <xdr:rowOff>38100</xdr:rowOff>
    </xdr:from>
    <xdr:to>
      <xdr:col>1</xdr:col>
      <xdr:colOff>923925</xdr:colOff>
      <xdr:row>4</xdr:row>
      <xdr:rowOff>76200</xdr:rowOff>
    </xdr:to>
    <xdr:pic>
      <xdr:nvPicPr>
        <xdr:cNvPr id="3" name="Imagen 2" descr="Resultado de imagen de escudo dominican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38100"/>
          <a:ext cx="828675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342900</xdr:colOff>
      <xdr:row>0</xdr:row>
      <xdr:rowOff>57151</xdr:rowOff>
    </xdr:from>
    <xdr:to>
      <xdr:col>8</xdr:col>
      <xdr:colOff>733425</xdr:colOff>
      <xdr:row>4</xdr:row>
      <xdr:rowOff>103344</xdr:rowOff>
    </xdr:to>
    <xdr:pic>
      <xdr:nvPicPr>
        <xdr:cNvPr id="2" name="Imagen 1" descr="Industria Nacional de la Aguja | INAGUJA - Programación de las Acciones  Formativas 2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772525" y="57151"/>
          <a:ext cx="1343025" cy="836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0</xdr:row>
      <xdr:rowOff>38100</xdr:rowOff>
    </xdr:from>
    <xdr:to>
      <xdr:col>1</xdr:col>
      <xdr:colOff>923925</xdr:colOff>
      <xdr:row>4</xdr:row>
      <xdr:rowOff>76200</xdr:rowOff>
    </xdr:to>
    <xdr:pic>
      <xdr:nvPicPr>
        <xdr:cNvPr id="3" name="Imagen 2" descr="Resultado de imagen de escudo dominican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38100"/>
          <a:ext cx="828675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J17"/>
  <sheetViews>
    <sheetView topLeftCell="A2" zoomScale="80" zoomScaleNormal="80" workbookViewId="0">
      <selection activeCell="C9" sqref="C9:F9"/>
    </sheetView>
  </sheetViews>
  <sheetFormatPr baseColWidth="10" defaultColWidth="11.42578125" defaultRowHeight="15"/>
  <cols>
    <col min="1" max="1" width="6.5703125" customWidth="1"/>
    <col min="2" max="2" width="14" customWidth="1"/>
    <col min="3" max="3" width="10" customWidth="1"/>
    <col min="4" max="4" width="9.28515625" customWidth="1"/>
    <col min="5" max="5" width="34.85546875" customWidth="1"/>
    <col min="6" max="6" width="37.42578125" customWidth="1"/>
    <col min="7" max="8" width="14.28515625" customWidth="1"/>
    <col min="9" max="9" width="13.28515625" customWidth="1"/>
    <col min="11" max="11" width="13.140625" bestFit="1" customWidth="1"/>
    <col min="12" max="12" width="14.140625" customWidth="1"/>
  </cols>
  <sheetData>
    <row r="2" spans="2:10" ht="15.75">
      <c r="B2" s="24" t="s">
        <v>0</v>
      </c>
      <c r="C2" s="24"/>
      <c r="D2" s="24"/>
      <c r="E2" s="24"/>
      <c r="F2" s="24"/>
      <c r="G2" s="24"/>
      <c r="H2" s="24"/>
      <c r="I2" s="24"/>
      <c r="J2" s="1"/>
    </row>
    <row r="3" spans="2:10" ht="15.75">
      <c r="B3" s="25" t="s">
        <v>1</v>
      </c>
      <c r="C3" s="25"/>
      <c r="D3" s="25"/>
      <c r="E3" s="25"/>
      <c r="F3" s="25"/>
      <c r="G3" s="25"/>
      <c r="H3" s="25"/>
      <c r="I3" s="25"/>
    </row>
    <row r="4" spans="2:10" ht="15.75">
      <c r="B4" s="25" t="s">
        <v>21</v>
      </c>
      <c r="C4" s="25"/>
      <c r="D4" s="25"/>
      <c r="E4" s="25"/>
      <c r="F4" s="25"/>
      <c r="G4" s="25"/>
      <c r="H4" s="25"/>
      <c r="I4" s="25"/>
    </row>
    <row r="5" spans="2:10" ht="15.75" thickBot="1"/>
    <row r="6" spans="2:10" ht="15.75" thickBot="1">
      <c r="B6" s="2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2:10" ht="15.75" customHeight="1" thickBot="1">
      <c r="B7" s="26" t="s">
        <v>10</v>
      </c>
      <c r="C7" s="27"/>
      <c r="D7" s="27"/>
      <c r="E7" s="27"/>
      <c r="F7" s="27"/>
      <c r="G7" s="27"/>
      <c r="H7" s="28"/>
      <c r="I7" s="4">
        <v>73821.740000000005</v>
      </c>
    </row>
    <row r="8" spans="2:10" ht="45" customHeight="1" thickBot="1">
      <c r="B8" s="5">
        <v>44939</v>
      </c>
      <c r="C8" s="6">
        <v>6197</v>
      </c>
      <c r="D8" s="7" t="s">
        <v>11</v>
      </c>
      <c r="E8" s="8" t="s">
        <v>22</v>
      </c>
      <c r="F8" s="9" t="s">
        <v>23</v>
      </c>
      <c r="G8" s="10">
        <v>32418.75</v>
      </c>
      <c r="H8" s="11"/>
      <c r="I8" s="4">
        <f>+I7-G8+H8</f>
        <v>41402.990000000005</v>
      </c>
    </row>
    <row r="9" spans="2:10" ht="45" customHeight="1" thickBot="1">
      <c r="B9" s="5">
        <v>44939</v>
      </c>
      <c r="C9" s="6" t="s">
        <v>17</v>
      </c>
      <c r="D9" s="7" t="s">
        <v>11</v>
      </c>
      <c r="E9" s="8" t="s">
        <v>18</v>
      </c>
      <c r="F9" s="9" t="s">
        <v>19</v>
      </c>
      <c r="G9" s="10">
        <v>0</v>
      </c>
      <c r="H9" s="11">
        <v>16358.29</v>
      </c>
      <c r="I9" s="4">
        <f t="shared" ref="I9:I10" si="0">+I8-G9+H9</f>
        <v>57761.280000000006</v>
      </c>
    </row>
    <row r="10" spans="2:10" ht="48" customHeight="1" thickBot="1">
      <c r="B10" s="5">
        <v>44957</v>
      </c>
      <c r="C10" s="6"/>
      <c r="D10" s="7" t="s">
        <v>12</v>
      </c>
      <c r="E10" s="8"/>
      <c r="F10" s="8" t="s">
        <v>13</v>
      </c>
      <c r="G10" s="10">
        <v>223.63</v>
      </c>
      <c r="H10" s="11"/>
      <c r="I10" s="4">
        <f t="shared" si="0"/>
        <v>57537.650000000009</v>
      </c>
    </row>
    <row r="11" spans="2:10" ht="25.5" customHeight="1" thickBot="1">
      <c r="B11" s="12"/>
      <c r="C11" s="12"/>
      <c r="D11" s="29" t="s">
        <v>20</v>
      </c>
      <c r="E11" s="30"/>
      <c r="F11" s="30"/>
      <c r="G11" s="13"/>
      <c r="H11" s="13"/>
      <c r="I11" s="4">
        <f t="shared" ref="I11" si="1">+I10-G11+H11</f>
        <v>57537.650000000009</v>
      </c>
    </row>
    <row r="13" spans="2:10" ht="15.75">
      <c r="B13" s="14"/>
      <c r="G13" s="15"/>
    </row>
    <row r="16" spans="2:10" ht="22.5" customHeight="1">
      <c r="B16" s="31" t="s">
        <v>14</v>
      </c>
      <c r="C16" s="31"/>
      <c r="D16" s="31"/>
      <c r="E16" s="31"/>
      <c r="G16" s="32" t="s">
        <v>15</v>
      </c>
      <c r="H16" s="32"/>
      <c r="I16" s="32"/>
    </row>
    <row r="17" spans="2:9" ht="18.75">
      <c r="B17" s="16" t="s">
        <v>16</v>
      </c>
      <c r="E17" s="17"/>
      <c r="G17" s="23" t="s">
        <v>24</v>
      </c>
      <c r="H17" s="23"/>
      <c r="I17" s="23"/>
    </row>
  </sheetData>
  <mergeCells count="8">
    <mergeCell ref="G17:I17"/>
    <mergeCell ref="B2:I2"/>
    <mergeCell ref="B3:I3"/>
    <mergeCell ref="B4:I4"/>
    <mergeCell ref="B7:H7"/>
    <mergeCell ref="D11:F11"/>
    <mergeCell ref="B16:E16"/>
    <mergeCell ref="G16:I16"/>
  </mergeCells>
  <printOptions horizontalCentered="1"/>
  <pageMargins left="0.19685039370078741" right="0.31496062992125984" top="0.35433070866141736" bottom="0.15748031496062992" header="0.31496062992125984" footer="0.31496062992125984"/>
  <pageSetup scale="7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2:J20"/>
  <sheetViews>
    <sheetView zoomScale="80" zoomScaleNormal="80" workbookViewId="0">
      <selection activeCell="C10" sqref="C10:F10"/>
    </sheetView>
  </sheetViews>
  <sheetFormatPr baseColWidth="10" defaultColWidth="11.42578125" defaultRowHeight="15"/>
  <cols>
    <col min="1" max="1" width="6.5703125" customWidth="1"/>
    <col min="2" max="2" width="14" customWidth="1"/>
    <col min="3" max="3" width="10" customWidth="1"/>
    <col min="4" max="4" width="9.28515625" customWidth="1"/>
    <col min="5" max="5" width="34.85546875" customWidth="1"/>
    <col min="6" max="6" width="37.42578125" customWidth="1"/>
    <col min="7" max="8" width="14.28515625" customWidth="1"/>
    <col min="9" max="9" width="14.42578125" bestFit="1" customWidth="1"/>
    <col min="11" max="11" width="13.140625" bestFit="1" customWidth="1"/>
    <col min="12" max="12" width="14.140625" customWidth="1"/>
  </cols>
  <sheetData>
    <row r="2" spans="2:10" ht="15.75">
      <c r="B2" s="24" t="s">
        <v>0</v>
      </c>
      <c r="C2" s="24"/>
      <c r="D2" s="24"/>
      <c r="E2" s="24"/>
      <c r="F2" s="24"/>
      <c r="G2" s="24"/>
      <c r="H2" s="24"/>
      <c r="I2" s="24"/>
      <c r="J2" s="1"/>
    </row>
    <row r="3" spans="2:10" ht="15.75">
      <c r="B3" s="25" t="s">
        <v>1</v>
      </c>
      <c r="C3" s="25"/>
      <c r="D3" s="25"/>
      <c r="E3" s="25"/>
      <c r="F3" s="25"/>
      <c r="G3" s="25"/>
      <c r="H3" s="25"/>
      <c r="I3" s="25"/>
    </row>
    <row r="4" spans="2:10" ht="15.75">
      <c r="B4" s="25" t="s">
        <v>163</v>
      </c>
      <c r="C4" s="25"/>
      <c r="D4" s="25"/>
      <c r="E4" s="25"/>
      <c r="F4" s="25"/>
      <c r="G4" s="25"/>
      <c r="H4" s="25"/>
      <c r="I4" s="25"/>
    </row>
    <row r="5" spans="2:10" ht="15.75" thickBot="1"/>
    <row r="6" spans="2:10" ht="15.75" thickBot="1">
      <c r="B6" s="2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2:10" ht="15.75" customHeight="1" thickBot="1">
      <c r="B7" s="26" t="s">
        <v>10</v>
      </c>
      <c r="C7" s="27"/>
      <c r="D7" s="27"/>
      <c r="E7" s="27"/>
      <c r="F7" s="27"/>
      <c r="G7" s="27"/>
      <c r="H7" s="28"/>
      <c r="I7" s="4">
        <v>795297.72</v>
      </c>
    </row>
    <row r="8" spans="2:10" ht="45" customHeight="1" thickBot="1">
      <c r="B8" s="5">
        <v>45231</v>
      </c>
      <c r="C8" s="6">
        <v>6327</v>
      </c>
      <c r="D8" s="7" t="s">
        <v>11</v>
      </c>
      <c r="E8" s="8" t="s">
        <v>107</v>
      </c>
      <c r="F8" s="9" t="s">
        <v>165</v>
      </c>
      <c r="G8" s="10">
        <v>16.239999999999998</v>
      </c>
      <c r="H8" s="11"/>
      <c r="I8" s="4">
        <f>+I7-G8+H8</f>
        <v>795281.48</v>
      </c>
    </row>
    <row r="9" spans="2:10" ht="45" customHeight="1" thickBot="1">
      <c r="B9" s="5">
        <v>45248</v>
      </c>
      <c r="C9" s="6" t="s">
        <v>167</v>
      </c>
      <c r="D9" s="7" t="s">
        <v>11</v>
      </c>
      <c r="E9" s="8" t="s">
        <v>57</v>
      </c>
      <c r="F9" s="9" t="s">
        <v>166</v>
      </c>
      <c r="G9" s="10"/>
      <c r="H9" s="11">
        <v>45593.22</v>
      </c>
      <c r="I9" s="4">
        <f t="shared" ref="I9:I12" si="0">+I8-G9+H9</f>
        <v>840874.7</v>
      </c>
    </row>
    <row r="10" spans="2:10" ht="45" customHeight="1" thickBot="1">
      <c r="B10" s="5">
        <v>45251</v>
      </c>
      <c r="C10" s="6" t="s">
        <v>167</v>
      </c>
      <c r="D10" s="7" t="s">
        <v>11</v>
      </c>
      <c r="E10" s="8" t="s">
        <v>18</v>
      </c>
      <c r="F10" s="9" t="s">
        <v>19</v>
      </c>
      <c r="G10" s="10"/>
      <c r="H10" s="11">
        <v>2501890.48</v>
      </c>
      <c r="I10" s="4">
        <f t="shared" si="0"/>
        <v>3342765.1799999997</v>
      </c>
    </row>
    <row r="11" spans="2:10" ht="48" customHeight="1" thickBot="1">
      <c r="B11" s="5">
        <v>45260</v>
      </c>
      <c r="C11" s="6"/>
      <c r="D11" s="7" t="s">
        <v>12</v>
      </c>
      <c r="E11" s="8"/>
      <c r="F11" s="8" t="s">
        <v>13</v>
      </c>
      <c r="G11" s="10">
        <v>175.02</v>
      </c>
      <c r="H11" s="11"/>
      <c r="I11" s="4">
        <f>+I10-G11+H11</f>
        <v>3342590.1599999997</v>
      </c>
    </row>
    <row r="12" spans="2:10" ht="25.5" customHeight="1" thickBot="1">
      <c r="B12" s="12"/>
      <c r="C12" s="12"/>
      <c r="D12" s="29" t="s">
        <v>164</v>
      </c>
      <c r="E12" s="30"/>
      <c r="F12" s="30"/>
      <c r="G12" s="13"/>
      <c r="H12" s="13"/>
      <c r="I12" s="4">
        <f t="shared" si="0"/>
        <v>3342590.1599999997</v>
      </c>
    </row>
    <row r="16" spans="2:10" ht="15.75">
      <c r="B16" s="14"/>
      <c r="G16" s="15"/>
    </row>
    <row r="19" spans="2:9" ht="22.5" customHeight="1">
      <c r="B19" s="31" t="s">
        <v>14</v>
      </c>
      <c r="C19" s="31"/>
      <c r="D19" s="31"/>
      <c r="E19" s="31"/>
      <c r="G19" s="32" t="s">
        <v>15</v>
      </c>
      <c r="H19" s="32"/>
      <c r="I19" s="32"/>
    </row>
    <row r="20" spans="2:9" ht="18.75">
      <c r="B20" s="16" t="s">
        <v>16</v>
      </c>
      <c r="E20" s="17"/>
      <c r="G20" s="23" t="s">
        <v>145</v>
      </c>
      <c r="H20" s="23"/>
      <c r="I20" s="23"/>
    </row>
  </sheetData>
  <mergeCells count="8">
    <mergeCell ref="G20:I20"/>
    <mergeCell ref="B2:I2"/>
    <mergeCell ref="B3:I3"/>
    <mergeCell ref="B4:I4"/>
    <mergeCell ref="B7:H7"/>
    <mergeCell ref="D12:F12"/>
    <mergeCell ref="B19:E19"/>
    <mergeCell ref="G19:I19"/>
  </mergeCells>
  <printOptions horizontalCentered="1"/>
  <pageMargins left="0.19685039370078741" right="0.31496062992125984" top="0.35433070866141736" bottom="0.15748031496062992" header="0.31496062992125984" footer="0.31496062992125984"/>
  <pageSetup scale="7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2:K157"/>
  <sheetViews>
    <sheetView tabSelected="1" topLeftCell="A109" zoomScale="80" zoomScaleNormal="80" workbookViewId="0">
      <selection activeCell="L127" sqref="L127"/>
    </sheetView>
  </sheetViews>
  <sheetFormatPr baseColWidth="10" defaultColWidth="11.42578125" defaultRowHeight="15"/>
  <cols>
    <col min="1" max="1" width="6.5703125" customWidth="1"/>
    <col min="2" max="2" width="14" customWidth="1"/>
    <col min="3" max="3" width="10" customWidth="1"/>
    <col min="4" max="4" width="9.28515625" customWidth="1"/>
    <col min="5" max="5" width="34.85546875" customWidth="1"/>
    <col min="6" max="6" width="37.42578125" customWidth="1"/>
    <col min="7" max="8" width="14.28515625" customWidth="1"/>
    <col min="9" max="9" width="14.42578125" bestFit="1" customWidth="1"/>
    <col min="11" max="11" width="20.28515625" customWidth="1"/>
    <col min="12" max="12" width="14.140625" customWidth="1"/>
  </cols>
  <sheetData>
    <row r="2" spans="2:11" ht="15.75">
      <c r="B2" s="24" t="s">
        <v>0</v>
      </c>
      <c r="C2" s="24"/>
      <c r="D2" s="24"/>
      <c r="E2" s="24"/>
      <c r="F2" s="24"/>
      <c r="G2" s="24"/>
      <c r="H2" s="24"/>
      <c r="I2" s="24"/>
      <c r="J2" s="1"/>
    </row>
    <row r="3" spans="2:11" ht="15.75">
      <c r="B3" s="25" t="s">
        <v>1</v>
      </c>
      <c r="C3" s="25"/>
      <c r="D3" s="25"/>
      <c r="E3" s="25"/>
      <c r="F3" s="25"/>
      <c r="G3" s="25"/>
      <c r="H3" s="25"/>
      <c r="I3" s="25"/>
    </row>
    <row r="4" spans="2:11" ht="15.75">
      <c r="B4" s="25" t="s">
        <v>220</v>
      </c>
      <c r="C4" s="25"/>
      <c r="D4" s="25"/>
      <c r="E4" s="25"/>
      <c r="F4" s="25"/>
      <c r="G4" s="25"/>
      <c r="H4" s="25"/>
      <c r="I4" s="25"/>
    </row>
    <row r="5" spans="2:11" ht="15.75" thickBot="1"/>
    <row r="6" spans="2:11" ht="15.75" thickBot="1">
      <c r="B6" s="2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2:11" ht="15.75" customHeight="1" thickBot="1">
      <c r="B7" s="26" t="s">
        <v>10</v>
      </c>
      <c r="C7" s="27"/>
      <c r="D7" s="27"/>
      <c r="E7" s="27"/>
      <c r="F7" s="27"/>
      <c r="G7" s="27"/>
      <c r="H7" s="28"/>
      <c r="I7" s="4">
        <v>3342590.16</v>
      </c>
    </row>
    <row r="8" spans="2:11" ht="45" customHeight="1" thickBot="1">
      <c r="B8" s="5">
        <v>45272</v>
      </c>
      <c r="C8" s="6" t="s">
        <v>167</v>
      </c>
      <c r="D8" s="7" t="s">
        <v>11</v>
      </c>
      <c r="E8" s="8" t="s">
        <v>18</v>
      </c>
      <c r="F8" s="9" t="s">
        <v>19</v>
      </c>
      <c r="G8" s="10"/>
      <c r="H8" s="11">
        <v>2657655</v>
      </c>
      <c r="I8" s="4">
        <f>+I7-G8+H8</f>
        <v>6000245.1600000001</v>
      </c>
      <c r="K8" s="12"/>
    </row>
    <row r="9" spans="2:11" s="21" customFormat="1" ht="45" customHeight="1" thickBot="1">
      <c r="B9" s="5">
        <v>45272</v>
      </c>
      <c r="C9" s="6">
        <v>6328</v>
      </c>
      <c r="D9" s="7" t="s">
        <v>11</v>
      </c>
      <c r="E9" s="8" t="s">
        <v>168</v>
      </c>
      <c r="F9" s="9" t="s">
        <v>218</v>
      </c>
      <c r="G9" s="10">
        <v>24500</v>
      </c>
      <c r="H9" s="11"/>
      <c r="I9" s="4">
        <f t="shared" ref="I9:I10" si="0">+I8-G9+H9</f>
        <v>5975745.1600000001</v>
      </c>
      <c r="K9" s="22"/>
    </row>
    <row r="10" spans="2:11" ht="45" customHeight="1" thickBot="1">
      <c r="B10" s="5">
        <v>45272</v>
      </c>
      <c r="C10" s="6">
        <v>6329</v>
      </c>
      <c r="D10" s="7" t="s">
        <v>11</v>
      </c>
      <c r="E10" s="8" t="s">
        <v>87</v>
      </c>
      <c r="F10" s="9" t="s">
        <v>218</v>
      </c>
      <c r="G10" s="10">
        <v>24500</v>
      </c>
      <c r="H10" s="11"/>
      <c r="I10" s="4">
        <f t="shared" si="0"/>
        <v>5951245.1600000001</v>
      </c>
      <c r="K10" s="22"/>
    </row>
    <row r="11" spans="2:11" ht="45" customHeight="1" thickBot="1">
      <c r="B11" s="5">
        <v>45272</v>
      </c>
      <c r="C11" s="6">
        <v>6330</v>
      </c>
      <c r="D11" s="7" t="s">
        <v>11</v>
      </c>
      <c r="E11" s="8" t="s">
        <v>88</v>
      </c>
      <c r="F11" s="9" t="s">
        <v>218</v>
      </c>
      <c r="G11" s="10">
        <v>24500</v>
      </c>
      <c r="H11" s="11"/>
      <c r="I11" s="4">
        <f t="shared" ref="I11:I73" si="1">+I10-G11+H11</f>
        <v>5926745.1600000001</v>
      </c>
      <c r="K11" s="22"/>
    </row>
    <row r="12" spans="2:11" ht="45" customHeight="1" thickBot="1">
      <c r="B12" s="5">
        <v>45272</v>
      </c>
      <c r="C12" s="6">
        <v>6331</v>
      </c>
      <c r="D12" s="7" t="s">
        <v>11</v>
      </c>
      <c r="E12" s="8" t="s">
        <v>91</v>
      </c>
      <c r="F12" s="9" t="s">
        <v>218</v>
      </c>
      <c r="G12" s="10">
        <v>24500</v>
      </c>
      <c r="H12" s="11"/>
      <c r="I12" s="4">
        <f t="shared" si="1"/>
        <v>5902245.1600000001</v>
      </c>
      <c r="K12" s="22"/>
    </row>
    <row r="13" spans="2:11" ht="45" customHeight="1" thickBot="1">
      <c r="B13" s="5">
        <v>45272</v>
      </c>
      <c r="C13" s="6">
        <v>6332</v>
      </c>
      <c r="D13" s="7" t="s">
        <v>11</v>
      </c>
      <c r="E13" s="8" t="s">
        <v>169</v>
      </c>
      <c r="F13" s="9" t="s">
        <v>218</v>
      </c>
      <c r="G13" s="10">
        <v>24500</v>
      </c>
      <c r="H13" s="11"/>
      <c r="I13" s="4">
        <f t="shared" si="1"/>
        <v>5877745.1600000001</v>
      </c>
      <c r="K13" s="22"/>
    </row>
    <row r="14" spans="2:11" ht="45" customHeight="1" thickBot="1">
      <c r="B14" s="5">
        <v>45272</v>
      </c>
      <c r="C14" s="6">
        <v>6333</v>
      </c>
      <c r="D14" s="7" t="s">
        <v>11</v>
      </c>
      <c r="E14" s="8" t="s">
        <v>170</v>
      </c>
      <c r="F14" s="9" t="s">
        <v>218</v>
      </c>
      <c r="G14" s="10">
        <v>24500</v>
      </c>
      <c r="H14" s="11"/>
      <c r="I14" s="4">
        <f t="shared" si="1"/>
        <v>5853245.1600000001</v>
      </c>
      <c r="K14" s="22"/>
    </row>
    <row r="15" spans="2:11" ht="45" customHeight="1" thickBot="1">
      <c r="B15" s="5">
        <v>45272</v>
      </c>
      <c r="C15" s="6">
        <v>6334</v>
      </c>
      <c r="D15" s="7" t="s">
        <v>11</v>
      </c>
      <c r="E15" s="8" t="s">
        <v>171</v>
      </c>
      <c r="F15" s="9" t="s">
        <v>218</v>
      </c>
      <c r="G15" s="10">
        <v>24500</v>
      </c>
      <c r="H15" s="11"/>
      <c r="I15" s="4">
        <f t="shared" si="1"/>
        <v>5828745.1600000001</v>
      </c>
      <c r="K15" s="22"/>
    </row>
    <row r="16" spans="2:11" ht="45" customHeight="1" thickBot="1">
      <c r="B16" s="5">
        <v>45272</v>
      </c>
      <c r="C16" s="6">
        <v>6335</v>
      </c>
      <c r="D16" s="7" t="s">
        <v>11</v>
      </c>
      <c r="E16" s="8" t="s">
        <v>100</v>
      </c>
      <c r="F16" s="9" t="s">
        <v>218</v>
      </c>
      <c r="G16" s="10">
        <v>14700</v>
      </c>
      <c r="H16" s="11"/>
      <c r="I16" s="4">
        <f t="shared" si="1"/>
        <v>5814045.1600000001</v>
      </c>
      <c r="K16" s="22"/>
    </row>
    <row r="17" spans="2:11" ht="45" customHeight="1" thickBot="1">
      <c r="B17" s="5">
        <v>45272</v>
      </c>
      <c r="C17" s="6">
        <v>6336</v>
      </c>
      <c r="D17" s="7" t="s">
        <v>11</v>
      </c>
      <c r="E17" s="8" t="s">
        <v>101</v>
      </c>
      <c r="F17" s="9" t="s">
        <v>218</v>
      </c>
      <c r="G17" s="10">
        <v>14700</v>
      </c>
      <c r="H17" s="11"/>
      <c r="I17" s="4">
        <f t="shared" si="1"/>
        <v>5799345.1600000001</v>
      </c>
      <c r="K17" s="22"/>
    </row>
    <row r="18" spans="2:11" ht="45" customHeight="1" thickBot="1">
      <c r="B18" s="5">
        <v>45272</v>
      </c>
      <c r="C18" s="6">
        <v>6337</v>
      </c>
      <c r="D18" s="7" t="s">
        <v>11</v>
      </c>
      <c r="E18" s="8" t="s">
        <v>102</v>
      </c>
      <c r="F18" s="9" t="s">
        <v>218</v>
      </c>
      <c r="G18" s="10">
        <v>14700</v>
      </c>
      <c r="H18" s="11"/>
      <c r="I18" s="4">
        <f t="shared" si="1"/>
        <v>5784645.1600000001</v>
      </c>
      <c r="K18" s="22"/>
    </row>
    <row r="19" spans="2:11" ht="45" customHeight="1" thickBot="1">
      <c r="B19" s="5">
        <v>45272</v>
      </c>
      <c r="C19" s="6">
        <v>6338</v>
      </c>
      <c r="D19" s="7" t="s">
        <v>11</v>
      </c>
      <c r="E19" s="8" t="s">
        <v>103</v>
      </c>
      <c r="F19" s="9" t="s">
        <v>218</v>
      </c>
      <c r="G19" s="10">
        <v>14700</v>
      </c>
      <c r="H19" s="11"/>
      <c r="I19" s="4">
        <f t="shared" si="1"/>
        <v>5769945.1600000001</v>
      </c>
      <c r="K19" s="22"/>
    </row>
    <row r="20" spans="2:11" ht="45" customHeight="1" thickBot="1">
      <c r="B20" s="5">
        <v>45272</v>
      </c>
      <c r="C20" s="6">
        <v>6339</v>
      </c>
      <c r="D20" s="7" t="s">
        <v>11</v>
      </c>
      <c r="E20" s="8" t="s">
        <v>104</v>
      </c>
      <c r="F20" s="9" t="s">
        <v>218</v>
      </c>
      <c r="G20" s="10">
        <v>14700</v>
      </c>
      <c r="H20" s="11"/>
      <c r="I20" s="4">
        <f t="shared" si="1"/>
        <v>5755245.1600000001</v>
      </c>
      <c r="K20" s="22"/>
    </row>
    <row r="21" spans="2:11" ht="45" customHeight="1" thickBot="1">
      <c r="B21" s="5">
        <v>45272</v>
      </c>
      <c r="C21" s="6">
        <v>6340</v>
      </c>
      <c r="D21" s="7" t="s">
        <v>11</v>
      </c>
      <c r="E21" s="8" t="s">
        <v>137</v>
      </c>
      <c r="F21" s="9" t="s">
        <v>218</v>
      </c>
      <c r="G21" s="10">
        <v>14700</v>
      </c>
      <c r="H21" s="11"/>
      <c r="I21" s="4">
        <f t="shared" si="1"/>
        <v>5740545.1600000001</v>
      </c>
      <c r="K21" s="22"/>
    </row>
    <row r="22" spans="2:11" ht="45" customHeight="1" thickBot="1">
      <c r="B22" s="5">
        <v>45272</v>
      </c>
      <c r="C22" s="6">
        <v>6341</v>
      </c>
      <c r="D22" s="7" t="s">
        <v>11</v>
      </c>
      <c r="E22" s="8" t="s">
        <v>172</v>
      </c>
      <c r="F22" s="9" t="s">
        <v>218</v>
      </c>
      <c r="G22" s="10">
        <v>14700</v>
      </c>
      <c r="H22" s="11"/>
      <c r="I22" s="4">
        <f t="shared" si="1"/>
        <v>5725845.1600000001</v>
      </c>
      <c r="K22" s="22"/>
    </row>
    <row r="23" spans="2:11" ht="45" customHeight="1" thickBot="1">
      <c r="B23" s="5">
        <v>45272</v>
      </c>
      <c r="C23" s="6">
        <v>6342</v>
      </c>
      <c r="D23" s="7" t="s">
        <v>11</v>
      </c>
      <c r="E23" s="8" t="s">
        <v>99</v>
      </c>
      <c r="F23" s="9" t="s">
        <v>218</v>
      </c>
      <c r="G23" s="10">
        <v>14700</v>
      </c>
      <c r="H23" s="11"/>
      <c r="I23" s="4">
        <f t="shared" si="1"/>
        <v>5711145.1600000001</v>
      </c>
      <c r="K23" s="22"/>
    </row>
    <row r="24" spans="2:11" ht="45" customHeight="1" thickBot="1">
      <c r="B24" s="5">
        <v>45272</v>
      </c>
      <c r="C24" s="6">
        <v>6343</v>
      </c>
      <c r="D24" s="7" t="s">
        <v>11</v>
      </c>
      <c r="E24" s="8" t="s">
        <v>173</v>
      </c>
      <c r="F24" s="9" t="s">
        <v>218</v>
      </c>
      <c r="G24" s="10">
        <v>14700</v>
      </c>
      <c r="H24" s="11"/>
      <c r="I24" s="4">
        <f t="shared" si="1"/>
        <v>5696445.1600000001</v>
      </c>
      <c r="K24" s="22"/>
    </row>
    <row r="25" spans="2:11" ht="45" customHeight="1" thickBot="1">
      <c r="B25" s="5">
        <v>45272</v>
      </c>
      <c r="C25" s="6">
        <v>6344</v>
      </c>
      <c r="D25" s="7" t="s">
        <v>11</v>
      </c>
      <c r="E25" s="8" t="s">
        <v>174</v>
      </c>
      <c r="F25" s="9" t="s">
        <v>218</v>
      </c>
      <c r="G25" s="10">
        <v>24500</v>
      </c>
      <c r="H25" s="11"/>
      <c r="I25" s="4">
        <f t="shared" si="1"/>
        <v>5671945.1600000001</v>
      </c>
      <c r="K25" s="22"/>
    </row>
    <row r="26" spans="2:11" ht="45" customHeight="1" thickBot="1">
      <c r="B26" s="5">
        <v>45272</v>
      </c>
      <c r="C26" s="6">
        <v>6345</v>
      </c>
      <c r="D26" s="7" t="s">
        <v>11</v>
      </c>
      <c r="E26" s="8" t="s">
        <v>175</v>
      </c>
      <c r="F26" s="9" t="s">
        <v>218</v>
      </c>
      <c r="G26" s="10">
        <v>19600</v>
      </c>
      <c r="H26" s="11"/>
      <c r="I26" s="4">
        <f t="shared" si="1"/>
        <v>5652345.1600000001</v>
      </c>
      <c r="K26" s="22"/>
    </row>
    <row r="27" spans="2:11" ht="45" customHeight="1" thickBot="1">
      <c r="B27" s="5">
        <v>45272</v>
      </c>
      <c r="C27" s="6">
        <v>6346</v>
      </c>
      <c r="D27" s="7" t="s">
        <v>11</v>
      </c>
      <c r="E27" s="8" t="s">
        <v>176</v>
      </c>
      <c r="F27" s="9" t="s">
        <v>218</v>
      </c>
      <c r="G27" s="10">
        <v>19600</v>
      </c>
      <c r="H27" s="11"/>
      <c r="I27" s="4">
        <f t="shared" si="1"/>
        <v>5632745.1600000001</v>
      </c>
      <c r="K27" s="22"/>
    </row>
    <row r="28" spans="2:11" ht="45" customHeight="1" thickBot="1">
      <c r="B28" s="5">
        <v>45272</v>
      </c>
      <c r="C28" s="6">
        <v>6347</v>
      </c>
      <c r="D28" s="7" t="s">
        <v>11</v>
      </c>
      <c r="E28" s="8" t="s">
        <v>71</v>
      </c>
      <c r="F28" s="9" t="s">
        <v>218</v>
      </c>
      <c r="G28" s="10">
        <v>24500</v>
      </c>
      <c r="H28" s="11"/>
      <c r="I28" s="4">
        <f t="shared" si="1"/>
        <v>5608245.1600000001</v>
      </c>
      <c r="K28" s="22"/>
    </row>
    <row r="29" spans="2:11" ht="45" customHeight="1" thickBot="1">
      <c r="B29" s="5">
        <v>45272</v>
      </c>
      <c r="C29" s="6">
        <v>6348</v>
      </c>
      <c r="D29" s="7" t="s">
        <v>11</v>
      </c>
      <c r="E29" s="8" t="s">
        <v>72</v>
      </c>
      <c r="F29" s="9" t="s">
        <v>218</v>
      </c>
      <c r="G29" s="10">
        <v>24500</v>
      </c>
      <c r="H29" s="11"/>
      <c r="I29" s="4">
        <f t="shared" si="1"/>
        <v>5583745.1600000001</v>
      </c>
      <c r="K29" s="22"/>
    </row>
    <row r="30" spans="2:11" ht="45" customHeight="1" thickBot="1">
      <c r="B30" s="5">
        <v>45272</v>
      </c>
      <c r="C30" s="6">
        <v>6349</v>
      </c>
      <c r="D30" s="7" t="s">
        <v>11</v>
      </c>
      <c r="E30" s="8" t="s">
        <v>73</v>
      </c>
      <c r="F30" s="9" t="s">
        <v>218</v>
      </c>
      <c r="G30" s="10">
        <v>24500</v>
      </c>
      <c r="H30" s="11"/>
      <c r="I30" s="4">
        <f t="shared" si="1"/>
        <v>5559245.1600000001</v>
      </c>
      <c r="K30" s="22"/>
    </row>
    <row r="31" spans="2:11" ht="45" customHeight="1" thickBot="1">
      <c r="B31" s="5">
        <v>45272</v>
      </c>
      <c r="C31" s="6">
        <v>6350</v>
      </c>
      <c r="D31" s="7" t="s">
        <v>11</v>
      </c>
      <c r="E31" s="8" t="s">
        <v>114</v>
      </c>
      <c r="F31" s="9" t="s">
        <v>218</v>
      </c>
      <c r="G31" s="10">
        <v>24500</v>
      </c>
      <c r="H31" s="11"/>
      <c r="I31" s="4">
        <f t="shared" si="1"/>
        <v>5534745.1600000001</v>
      </c>
      <c r="K31" s="22"/>
    </row>
    <row r="32" spans="2:11" s="21" customFormat="1" ht="45" customHeight="1" thickBot="1">
      <c r="B32" s="5">
        <v>45272</v>
      </c>
      <c r="C32" s="6">
        <v>6351</v>
      </c>
      <c r="D32" s="7" t="s">
        <v>11</v>
      </c>
      <c r="E32" s="8" t="s">
        <v>32</v>
      </c>
      <c r="F32" s="9" t="s">
        <v>218</v>
      </c>
      <c r="G32" s="10">
        <v>0</v>
      </c>
      <c r="H32" s="11"/>
      <c r="I32" s="4">
        <f t="shared" si="1"/>
        <v>5534745.1600000001</v>
      </c>
      <c r="K32" s="22"/>
    </row>
    <row r="33" spans="2:11" ht="45" customHeight="1" thickBot="1">
      <c r="B33" s="5">
        <v>45272</v>
      </c>
      <c r="C33" s="6">
        <v>6352</v>
      </c>
      <c r="D33" s="7" t="s">
        <v>11</v>
      </c>
      <c r="E33" s="8" t="s">
        <v>177</v>
      </c>
      <c r="F33" s="9" t="s">
        <v>218</v>
      </c>
      <c r="G33" s="10">
        <v>24500</v>
      </c>
      <c r="H33" s="11"/>
      <c r="I33" s="4">
        <f t="shared" si="1"/>
        <v>5510245.1600000001</v>
      </c>
      <c r="K33" s="22"/>
    </row>
    <row r="34" spans="2:11" ht="45" customHeight="1" thickBot="1">
      <c r="B34" s="5">
        <v>45272</v>
      </c>
      <c r="C34" s="6">
        <v>6353</v>
      </c>
      <c r="D34" s="7" t="s">
        <v>11</v>
      </c>
      <c r="E34" s="8" t="s">
        <v>117</v>
      </c>
      <c r="F34" s="9" t="s">
        <v>218</v>
      </c>
      <c r="G34" s="10">
        <v>24500</v>
      </c>
      <c r="H34" s="11"/>
      <c r="I34" s="4">
        <f t="shared" si="1"/>
        <v>5485745.1600000001</v>
      </c>
      <c r="K34" s="22"/>
    </row>
    <row r="35" spans="2:11" ht="45" customHeight="1" thickBot="1">
      <c r="B35" s="5">
        <v>45272</v>
      </c>
      <c r="C35" s="6">
        <v>6354</v>
      </c>
      <c r="D35" s="7" t="s">
        <v>11</v>
      </c>
      <c r="E35" s="8" t="s">
        <v>178</v>
      </c>
      <c r="F35" s="9" t="s">
        <v>218</v>
      </c>
      <c r="G35" s="10">
        <v>24500</v>
      </c>
      <c r="H35" s="11"/>
      <c r="I35" s="4">
        <f t="shared" si="1"/>
        <v>5461245.1600000001</v>
      </c>
      <c r="K35" s="22"/>
    </row>
    <row r="36" spans="2:11" ht="45" customHeight="1" thickBot="1">
      <c r="B36" s="5">
        <v>45272</v>
      </c>
      <c r="C36" s="6">
        <v>6355</v>
      </c>
      <c r="D36" s="7" t="s">
        <v>11</v>
      </c>
      <c r="E36" s="8" t="s">
        <v>79</v>
      </c>
      <c r="F36" s="9" t="s">
        <v>218</v>
      </c>
      <c r="G36" s="10">
        <v>24500</v>
      </c>
      <c r="H36" s="11"/>
      <c r="I36" s="4">
        <f t="shared" si="1"/>
        <v>5436745.1600000001</v>
      </c>
      <c r="K36" s="22"/>
    </row>
    <row r="37" spans="2:11" s="21" customFormat="1" ht="45" customHeight="1" thickBot="1">
      <c r="B37" s="5">
        <v>45272</v>
      </c>
      <c r="C37" s="6">
        <v>6356</v>
      </c>
      <c r="D37" s="7" t="s">
        <v>11</v>
      </c>
      <c r="E37" s="8" t="s">
        <v>32</v>
      </c>
      <c r="F37" s="9" t="s">
        <v>218</v>
      </c>
      <c r="G37" s="10">
        <v>0</v>
      </c>
      <c r="H37" s="11"/>
      <c r="I37" s="4">
        <f t="shared" si="1"/>
        <v>5436745.1600000001</v>
      </c>
      <c r="K37" s="22"/>
    </row>
    <row r="38" spans="2:11" ht="45" customHeight="1" thickBot="1">
      <c r="B38" s="5">
        <v>45272</v>
      </c>
      <c r="C38" s="6">
        <v>6357</v>
      </c>
      <c r="D38" s="7" t="s">
        <v>11</v>
      </c>
      <c r="E38" s="8" t="s">
        <v>81</v>
      </c>
      <c r="F38" s="9" t="s">
        <v>218</v>
      </c>
      <c r="G38" s="10">
        <v>24500</v>
      </c>
      <c r="H38" s="11"/>
      <c r="I38" s="4">
        <f t="shared" si="1"/>
        <v>5412245.1600000001</v>
      </c>
      <c r="K38" s="22"/>
    </row>
    <row r="39" spans="2:11" ht="45" customHeight="1" thickBot="1">
      <c r="B39" s="5">
        <v>45272</v>
      </c>
      <c r="C39" s="6">
        <v>6358</v>
      </c>
      <c r="D39" s="7" t="s">
        <v>11</v>
      </c>
      <c r="E39" s="8" t="s">
        <v>147</v>
      </c>
      <c r="F39" s="9" t="s">
        <v>218</v>
      </c>
      <c r="G39" s="10">
        <v>24500</v>
      </c>
      <c r="H39" s="11"/>
      <c r="I39" s="4">
        <f t="shared" si="1"/>
        <v>5387745.1600000001</v>
      </c>
      <c r="K39" s="22"/>
    </row>
    <row r="40" spans="2:11" ht="45" customHeight="1" thickBot="1">
      <c r="B40" s="5">
        <v>45272</v>
      </c>
      <c r="C40" s="6">
        <v>6359</v>
      </c>
      <c r="D40" s="7" t="s">
        <v>11</v>
      </c>
      <c r="E40" s="8" t="s">
        <v>179</v>
      </c>
      <c r="F40" s="9" t="s">
        <v>218</v>
      </c>
      <c r="G40" s="10">
        <v>24500</v>
      </c>
      <c r="H40" s="11"/>
      <c r="I40" s="4">
        <f t="shared" si="1"/>
        <v>5363245.16</v>
      </c>
      <c r="K40" s="22"/>
    </row>
    <row r="41" spans="2:11" ht="45" customHeight="1" thickBot="1">
      <c r="B41" s="5">
        <v>45272</v>
      </c>
      <c r="C41" s="6">
        <v>6360</v>
      </c>
      <c r="D41" s="7" t="s">
        <v>11</v>
      </c>
      <c r="E41" s="8" t="s">
        <v>74</v>
      </c>
      <c r="F41" s="9" t="s">
        <v>218</v>
      </c>
      <c r="G41" s="10">
        <v>24500</v>
      </c>
      <c r="H41" s="11"/>
      <c r="I41" s="4">
        <f t="shared" si="1"/>
        <v>5338745.16</v>
      </c>
      <c r="K41" s="22"/>
    </row>
    <row r="42" spans="2:11" ht="45" customHeight="1" thickBot="1">
      <c r="B42" s="5">
        <v>45272</v>
      </c>
      <c r="C42" s="6">
        <v>6361</v>
      </c>
      <c r="D42" s="7" t="s">
        <v>11</v>
      </c>
      <c r="E42" s="8" t="s">
        <v>150</v>
      </c>
      <c r="F42" s="9" t="s">
        <v>218</v>
      </c>
      <c r="G42" s="10">
        <v>24500</v>
      </c>
      <c r="H42" s="11"/>
      <c r="I42" s="4">
        <f t="shared" si="1"/>
        <v>5314245.16</v>
      </c>
      <c r="K42" s="22"/>
    </row>
    <row r="43" spans="2:11" ht="45" customHeight="1" thickBot="1">
      <c r="B43" s="5">
        <v>45272</v>
      </c>
      <c r="C43" s="6">
        <v>6362</v>
      </c>
      <c r="D43" s="7" t="s">
        <v>11</v>
      </c>
      <c r="E43" s="8" t="s">
        <v>180</v>
      </c>
      <c r="F43" s="9" t="s">
        <v>218</v>
      </c>
      <c r="G43" s="10">
        <v>24500</v>
      </c>
      <c r="H43" s="11"/>
      <c r="I43" s="4">
        <f t="shared" si="1"/>
        <v>5289745.16</v>
      </c>
      <c r="K43" s="22"/>
    </row>
    <row r="44" spans="2:11" ht="45" customHeight="1" thickBot="1">
      <c r="B44" s="5">
        <v>45272</v>
      </c>
      <c r="C44" s="6">
        <v>6363</v>
      </c>
      <c r="D44" s="7" t="s">
        <v>11</v>
      </c>
      <c r="E44" s="8" t="s">
        <v>181</v>
      </c>
      <c r="F44" s="9" t="s">
        <v>218</v>
      </c>
      <c r="G44" s="10">
        <v>24500</v>
      </c>
      <c r="H44" s="11"/>
      <c r="I44" s="4">
        <f t="shared" si="1"/>
        <v>5265245.16</v>
      </c>
      <c r="K44" s="22"/>
    </row>
    <row r="45" spans="2:11" ht="45" customHeight="1" thickBot="1">
      <c r="B45" s="5">
        <v>45272</v>
      </c>
      <c r="C45" s="6">
        <v>6364</v>
      </c>
      <c r="D45" s="7" t="s">
        <v>11</v>
      </c>
      <c r="E45" s="8" t="s">
        <v>152</v>
      </c>
      <c r="F45" s="9" t="s">
        <v>218</v>
      </c>
      <c r="G45" s="10">
        <v>24500</v>
      </c>
      <c r="H45" s="11"/>
      <c r="I45" s="4">
        <f t="shared" si="1"/>
        <v>5240745.16</v>
      </c>
      <c r="K45" s="22"/>
    </row>
    <row r="46" spans="2:11" ht="45" customHeight="1" thickBot="1">
      <c r="B46" s="5">
        <v>45272</v>
      </c>
      <c r="C46" s="6">
        <v>6365</v>
      </c>
      <c r="D46" s="7" t="s">
        <v>11</v>
      </c>
      <c r="E46" s="8" t="s">
        <v>182</v>
      </c>
      <c r="F46" s="9" t="s">
        <v>218</v>
      </c>
      <c r="G46" s="10">
        <v>24500</v>
      </c>
      <c r="H46" s="11"/>
      <c r="I46" s="4">
        <f t="shared" si="1"/>
        <v>5216245.16</v>
      </c>
      <c r="K46" s="22"/>
    </row>
    <row r="47" spans="2:11" ht="45" customHeight="1" thickBot="1">
      <c r="B47" s="5">
        <v>45272</v>
      </c>
      <c r="C47" s="6">
        <v>6366</v>
      </c>
      <c r="D47" s="7" t="s">
        <v>11</v>
      </c>
      <c r="E47" s="8" t="s">
        <v>78</v>
      </c>
      <c r="F47" s="9" t="s">
        <v>218</v>
      </c>
      <c r="G47" s="10">
        <v>24500</v>
      </c>
      <c r="H47" s="11"/>
      <c r="I47" s="4">
        <f t="shared" si="1"/>
        <v>5191745.16</v>
      </c>
      <c r="K47" s="22"/>
    </row>
    <row r="48" spans="2:11" ht="45" customHeight="1" thickBot="1">
      <c r="B48" s="5">
        <v>45272</v>
      </c>
      <c r="C48" s="6">
        <v>6367</v>
      </c>
      <c r="D48" s="7" t="s">
        <v>11</v>
      </c>
      <c r="E48" s="8" t="s">
        <v>183</v>
      </c>
      <c r="F48" s="9" t="s">
        <v>218</v>
      </c>
      <c r="G48" s="10">
        <v>24500</v>
      </c>
      <c r="H48" s="11"/>
      <c r="I48" s="4">
        <f t="shared" si="1"/>
        <v>5167245.16</v>
      </c>
      <c r="K48" s="22"/>
    </row>
    <row r="49" spans="2:11" ht="45" customHeight="1" thickBot="1">
      <c r="B49" s="5">
        <v>45272</v>
      </c>
      <c r="C49" s="6">
        <v>6368</v>
      </c>
      <c r="D49" s="7" t="s">
        <v>11</v>
      </c>
      <c r="E49" s="8" t="s">
        <v>184</v>
      </c>
      <c r="F49" s="9" t="s">
        <v>218</v>
      </c>
      <c r="G49" s="10">
        <v>24500</v>
      </c>
      <c r="H49" s="11"/>
      <c r="I49" s="4">
        <f t="shared" si="1"/>
        <v>5142745.16</v>
      </c>
      <c r="K49" s="22"/>
    </row>
    <row r="50" spans="2:11" ht="45" customHeight="1" thickBot="1">
      <c r="B50" s="5">
        <v>45272</v>
      </c>
      <c r="C50" s="6">
        <v>6369</v>
      </c>
      <c r="D50" s="7" t="s">
        <v>11</v>
      </c>
      <c r="E50" s="8" t="s">
        <v>158</v>
      </c>
      <c r="F50" s="9" t="s">
        <v>218</v>
      </c>
      <c r="G50" s="10">
        <v>24500</v>
      </c>
      <c r="H50" s="11"/>
      <c r="I50" s="4">
        <f t="shared" si="1"/>
        <v>5118245.16</v>
      </c>
      <c r="K50" s="22"/>
    </row>
    <row r="51" spans="2:11" ht="45" customHeight="1" thickBot="1">
      <c r="B51" s="5">
        <v>45272</v>
      </c>
      <c r="C51" s="6">
        <v>6370</v>
      </c>
      <c r="D51" s="7" t="s">
        <v>11</v>
      </c>
      <c r="E51" s="8" t="s">
        <v>185</v>
      </c>
      <c r="F51" s="9" t="s">
        <v>218</v>
      </c>
      <c r="G51" s="10">
        <v>24500</v>
      </c>
      <c r="H51" s="11"/>
      <c r="I51" s="4">
        <f t="shared" si="1"/>
        <v>5093745.16</v>
      </c>
      <c r="K51" s="22"/>
    </row>
    <row r="52" spans="2:11" s="21" customFormat="1" ht="45" customHeight="1" thickBot="1">
      <c r="B52" s="5">
        <v>45272</v>
      </c>
      <c r="C52" s="6">
        <v>6371</v>
      </c>
      <c r="D52" s="7" t="s">
        <v>11</v>
      </c>
      <c r="E52" s="8" t="s">
        <v>32</v>
      </c>
      <c r="F52" s="9" t="s">
        <v>218</v>
      </c>
      <c r="G52" s="10">
        <v>0</v>
      </c>
      <c r="H52" s="11"/>
      <c r="I52" s="4">
        <f t="shared" si="1"/>
        <v>5093745.16</v>
      </c>
      <c r="K52" s="22"/>
    </row>
    <row r="53" spans="2:11" ht="45" customHeight="1" thickBot="1">
      <c r="B53" s="5">
        <v>45272</v>
      </c>
      <c r="C53" s="6">
        <v>6372</v>
      </c>
      <c r="D53" s="7" t="s">
        <v>11</v>
      </c>
      <c r="E53" s="8" t="s">
        <v>186</v>
      </c>
      <c r="F53" s="9" t="s">
        <v>218</v>
      </c>
      <c r="G53" s="10">
        <v>24500</v>
      </c>
      <c r="H53" s="11"/>
      <c r="I53" s="4">
        <f t="shared" si="1"/>
        <v>5069245.16</v>
      </c>
      <c r="K53" s="22"/>
    </row>
    <row r="54" spans="2:11" ht="45" customHeight="1" thickBot="1">
      <c r="B54" s="5">
        <v>45272</v>
      </c>
      <c r="C54" s="6">
        <v>6373</v>
      </c>
      <c r="D54" s="7" t="s">
        <v>11</v>
      </c>
      <c r="E54" s="8" t="s">
        <v>77</v>
      </c>
      <c r="F54" s="9" t="s">
        <v>218</v>
      </c>
      <c r="G54" s="10">
        <v>24500</v>
      </c>
      <c r="H54" s="11"/>
      <c r="I54" s="4">
        <f t="shared" si="1"/>
        <v>5044745.16</v>
      </c>
      <c r="K54" s="22"/>
    </row>
    <row r="55" spans="2:11" ht="45" customHeight="1" thickBot="1">
      <c r="B55" s="5">
        <v>45272</v>
      </c>
      <c r="C55" s="6">
        <v>6374</v>
      </c>
      <c r="D55" s="7" t="s">
        <v>11</v>
      </c>
      <c r="E55" s="8" t="s">
        <v>187</v>
      </c>
      <c r="F55" s="9" t="s">
        <v>218</v>
      </c>
      <c r="G55" s="10">
        <v>24500</v>
      </c>
      <c r="H55" s="11"/>
      <c r="I55" s="4">
        <f t="shared" si="1"/>
        <v>5020245.16</v>
      </c>
      <c r="K55" s="22"/>
    </row>
    <row r="56" spans="2:11" ht="45" customHeight="1" thickBot="1">
      <c r="B56" s="5">
        <v>45272</v>
      </c>
      <c r="C56" s="6">
        <v>6375</v>
      </c>
      <c r="D56" s="7" t="s">
        <v>11</v>
      </c>
      <c r="E56" s="8" t="s">
        <v>76</v>
      </c>
      <c r="F56" s="9" t="s">
        <v>218</v>
      </c>
      <c r="G56" s="10">
        <v>24500</v>
      </c>
      <c r="H56" s="11"/>
      <c r="I56" s="4">
        <f t="shared" si="1"/>
        <v>4995745.16</v>
      </c>
      <c r="K56" s="22"/>
    </row>
    <row r="57" spans="2:11" ht="45" customHeight="1" thickBot="1">
      <c r="B57" s="5">
        <v>45272</v>
      </c>
      <c r="C57" s="6">
        <v>6376</v>
      </c>
      <c r="D57" s="7" t="s">
        <v>11</v>
      </c>
      <c r="E57" s="8" t="s">
        <v>188</v>
      </c>
      <c r="F57" s="9" t="s">
        <v>218</v>
      </c>
      <c r="G57" s="10">
        <v>24500</v>
      </c>
      <c r="H57" s="11"/>
      <c r="I57" s="4">
        <f t="shared" si="1"/>
        <v>4971245.16</v>
      </c>
      <c r="K57" s="22"/>
    </row>
    <row r="58" spans="2:11" ht="45" customHeight="1" thickBot="1">
      <c r="B58" s="5">
        <v>45272</v>
      </c>
      <c r="C58" s="6">
        <v>6377</v>
      </c>
      <c r="D58" s="7" t="s">
        <v>11</v>
      </c>
      <c r="E58" s="8" t="s">
        <v>189</v>
      </c>
      <c r="F58" s="9" t="s">
        <v>218</v>
      </c>
      <c r="G58" s="10">
        <v>24500</v>
      </c>
      <c r="H58" s="11"/>
      <c r="I58" s="4">
        <f t="shared" si="1"/>
        <v>4946745.16</v>
      </c>
      <c r="K58" s="22"/>
    </row>
    <row r="59" spans="2:11" ht="45" customHeight="1" thickBot="1">
      <c r="B59" s="5">
        <v>45272</v>
      </c>
      <c r="C59" s="6">
        <v>6378</v>
      </c>
      <c r="D59" s="7" t="s">
        <v>11</v>
      </c>
      <c r="E59" s="8" t="s">
        <v>190</v>
      </c>
      <c r="F59" s="9" t="s">
        <v>218</v>
      </c>
      <c r="G59" s="10">
        <v>24500</v>
      </c>
      <c r="H59" s="11"/>
      <c r="I59" s="4">
        <f t="shared" si="1"/>
        <v>4922245.16</v>
      </c>
      <c r="K59" s="22"/>
    </row>
    <row r="60" spans="2:11" s="21" customFormat="1" ht="45" customHeight="1" thickBot="1">
      <c r="B60" s="5">
        <v>45272</v>
      </c>
      <c r="C60" s="6">
        <v>6379</v>
      </c>
      <c r="D60" s="7" t="s">
        <v>11</v>
      </c>
      <c r="E60" s="8" t="s">
        <v>32</v>
      </c>
      <c r="F60" s="9" t="s">
        <v>218</v>
      </c>
      <c r="G60" s="10">
        <v>0</v>
      </c>
      <c r="H60" s="11"/>
      <c r="I60" s="4">
        <f t="shared" si="1"/>
        <v>4922245.16</v>
      </c>
      <c r="K60" s="22"/>
    </row>
    <row r="61" spans="2:11" ht="45" customHeight="1" thickBot="1">
      <c r="B61" s="5">
        <v>45272</v>
      </c>
      <c r="C61" s="6">
        <v>6380</v>
      </c>
      <c r="D61" s="7" t="s">
        <v>11</v>
      </c>
      <c r="E61" s="8" t="s">
        <v>191</v>
      </c>
      <c r="F61" s="9" t="s">
        <v>218</v>
      </c>
      <c r="G61" s="10">
        <v>24500</v>
      </c>
      <c r="H61" s="11"/>
      <c r="I61" s="4">
        <f t="shared" si="1"/>
        <v>4897745.16</v>
      </c>
      <c r="K61" s="22"/>
    </row>
    <row r="62" spans="2:11" ht="45" customHeight="1" thickBot="1">
      <c r="B62" s="5">
        <v>45272</v>
      </c>
      <c r="C62" s="6">
        <v>6381</v>
      </c>
      <c r="D62" s="7" t="s">
        <v>11</v>
      </c>
      <c r="E62" s="8" t="s">
        <v>192</v>
      </c>
      <c r="F62" s="9" t="s">
        <v>218</v>
      </c>
      <c r="G62" s="10">
        <v>24500</v>
      </c>
      <c r="H62" s="11"/>
      <c r="I62" s="4">
        <f t="shared" si="1"/>
        <v>4873245.16</v>
      </c>
      <c r="K62" s="22"/>
    </row>
    <row r="63" spans="2:11" ht="45" customHeight="1" thickBot="1">
      <c r="B63" s="5">
        <v>45272</v>
      </c>
      <c r="C63" s="6">
        <v>6382</v>
      </c>
      <c r="D63" s="7" t="s">
        <v>11</v>
      </c>
      <c r="E63" s="8" t="s">
        <v>193</v>
      </c>
      <c r="F63" s="9" t="s">
        <v>218</v>
      </c>
      <c r="G63" s="10">
        <v>24500</v>
      </c>
      <c r="H63" s="11"/>
      <c r="I63" s="4">
        <f t="shared" si="1"/>
        <v>4848745.16</v>
      </c>
      <c r="K63" s="22"/>
    </row>
    <row r="64" spans="2:11" ht="45" customHeight="1" thickBot="1">
      <c r="B64" s="5">
        <v>45272</v>
      </c>
      <c r="C64" s="6">
        <v>6383</v>
      </c>
      <c r="D64" s="7" t="s">
        <v>11</v>
      </c>
      <c r="E64" s="8" t="s">
        <v>194</v>
      </c>
      <c r="F64" s="9" t="s">
        <v>218</v>
      </c>
      <c r="G64" s="10">
        <v>24500</v>
      </c>
      <c r="H64" s="11"/>
      <c r="I64" s="4">
        <f t="shared" si="1"/>
        <v>4824245.16</v>
      </c>
      <c r="K64" s="22"/>
    </row>
    <row r="65" spans="2:11" ht="45" customHeight="1" thickBot="1">
      <c r="B65" s="5">
        <v>45272</v>
      </c>
      <c r="C65" s="6">
        <v>6384</v>
      </c>
      <c r="D65" s="7" t="s">
        <v>11</v>
      </c>
      <c r="E65" s="8" t="s">
        <v>195</v>
      </c>
      <c r="F65" s="9" t="s">
        <v>218</v>
      </c>
      <c r="G65" s="10">
        <v>24500</v>
      </c>
      <c r="H65" s="11"/>
      <c r="I65" s="4">
        <f t="shared" si="1"/>
        <v>4799745.16</v>
      </c>
      <c r="K65" s="22"/>
    </row>
    <row r="66" spans="2:11" s="21" customFormat="1" ht="45" customHeight="1" thickBot="1">
      <c r="B66" s="5">
        <v>45272</v>
      </c>
      <c r="C66" s="6">
        <v>6385</v>
      </c>
      <c r="D66" s="7" t="s">
        <v>11</v>
      </c>
      <c r="E66" s="8" t="s">
        <v>32</v>
      </c>
      <c r="F66" s="9" t="s">
        <v>218</v>
      </c>
      <c r="G66" s="10">
        <v>0</v>
      </c>
      <c r="H66" s="11"/>
      <c r="I66" s="4">
        <f t="shared" si="1"/>
        <v>4799745.16</v>
      </c>
      <c r="K66" s="22"/>
    </row>
    <row r="67" spans="2:11" ht="45" customHeight="1" thickBot="1">
      <c r="B67" s="5">
        <v>45272</v>
      </c>
      <c r="C67" s="6">
        <v>6386</v>
      </c>
      <c r="D67" s="7" t="s">
        <v>11</v>
      </c>
      <c r="E67" s="8" t="s">
        <v>118</v>
      </c>
      <c r="F67" s="9" t="s">
        <v>218</v>
      </c>
      <c r="G67" s="10">
        <v>24500</v>
      </c>
      <c r="H67" s="11"/>
      <c r="I67" s="4">
        <f t="shared" si="1"/>
        <v>4775245.16</v>
      </c>
      <c r="K67" s="22"/>
    </row>
    <row r="68" spans="2:11" ht="45" customHeight="1" thickBot="1">
      <c r="B68" s="5">
        <v>45272</v>
      </c>
      <c r="C68" s="6">
        <v>6387</v>
      </c>
      <c r="D68" s="7" t="s">
        <v>11</v>
      </c>
      <c r="E68" s="8" t="s">
        <v>196</v>
      </c>
      <c r="F68" s="9" t="s">
        <v>218</v>
      </c>
      <c r="G68" s="10">
        <v>24500</v>
      </c>
      <c r="H68" s="11"/>
      <c r="I68" s="4">
        <f t="shared" si="1"/>
        <v>4750745.16</v>
      </c>
      <c r="K68" s="22"/>
    </row>
    <row r="69" spans="2:11" ht="45" customHeight="1" thickBot="1">
      <c r="B69" s="5">
        <v>45272</v>
      </c>
      <c r="C69" s="6">
        <v>6388</v>
      </c>
      <c r="D69" s="7" t="s">
        <v>11</v>
      </c>
      <c r="E69" s="8" t="s">
        <v>197</v>
      </c>
      <c r="F69" s="9" t="s">
        <v>218</v>
      </c>
      <c r="G69" s="10">
        <v>24500</v>
      </c>
      <c r="H69" s="11"/>
      <c r="I69" s="4">
        <f t="shared" si="1"/>
        <v>4726245.16</v>
      </c>
      <c r="K69" s="22"/>
    </row>
    <row r="70" spans="2:11" s="21" customFormat="1" ht="45" customHeight="1" thickBot="1">
      <c r="B70" s="5">
        <v>45272</v>
      </c>
      <c r="C70" s="6">
        <v>6389</v>
      </c>
      <c r="D70" s="7" t="s">
        <v>11</v>
      </c>
      <c r="E70" s="8" t="s">
        <v>32</v>
      </c>
      <c r="F70" s="9" t="s">
        <v>218</v>
      </c>
      <c r="G70" s="10">
        <v>0</v>
      </c>
      <c r="H70" s="11"/>
      <c r="I70" s="4">
        <f t="shared" si="1"/>
        <v>4726245.16</v>
      </c>
      <c r="K70" s="22"/>
    </row>
    <row r="71" spans="2:11" s="21" customFormat="1" ht="45" customHeight="1" thickBot="1">
      <c r="B71" s="5">
        <v>45272</v>
      </c>
      <c r="C71" s="6">
        <v>6390</v>
      </c>
      <c r="D71" s="7" t="s">
        <v>11</v>
      </c>
      <c r="E71" s="8" t="s">
        <v>32</v>
      </c>
      <c r="F71" s="9" t="s">
        <v>218</v>
      </c>
      <c r="G71" s="10">
        <v>0</v>
      </c>
      <c r="H71" s="11"/>
      <c r="I71" s="4">
        <f t="shared" si="1"/>
        <v>4726245.16</v>
      </c>
      <c r="K71" s="22"/>
    </row>
    <row r="72" spans="2:11" ht="45" customHeight="1" thickBot="1">
      <c r="B72" s="5">
        <v>45272</v>
      </c>
      <c r="C72" s="6">
        <v>6391</v>
      </c>
      <c r="D72" s="7" t="s">
        <v>11</v>
      </c>
      <c r="E72" s="8" t="s">
        <v>198</v>
      </c>
      <c r="F72" s="9" t="s">
        <v>218</v>
      </c>
      <c r="G72" s="10">
        <v>24500</v>
      </c>
      <c r="H72" s="11"/>
      <c r="I72" s="4">
        <f t="shared" si="1"/>
        <v>4701745.16</v>
      </c>
      <c r="K72" s="22"/>
    </row>
    <row r="73" spans="2:11" ht="45" customHeight="1" thickBot="1">
      <c r="B73" s="5">
        <v>45272</v>
      </c>
      <c r="C73" s="6">
        <v>6392</v>
      </c>
      <c r="D73" s="7" t="s">
        <v>11</v>
      </c>
      <c r="E73" s="8" t="s">
        <v>98</v>
      </c>
      <c r="F73" s="9" t="s">
        <v>218</v>
      </c>
      <c r="G73" s="10">
        <v>24500</v>
      </c>
      <c r="H73" s="11"/>
      <c r="I73" s="4">
        <f t="shared" si="1"/>
        <v>4677245.16</v>
      </c>
      <c r="K73" s="22"/>
    </row>
    <row r="74" spans="2:11" s="21" customFormat="1" ht="45" customHeight="1" thickBot="1">
      <c r="B74" s="5">
        <v>45272</v>
      </c>
      <c r="C74" s="6">
        <v>6393</v>
      </c>
      <c r="D74" s="7" t="s">
        <v>11</v>
      </c>
      <c r="E74" s="8" t="s">
        <v>32</v>
      </c>
      <c r="F74" s="9" t="s">
        <v>218</v>
      </c>
      <c r="G74" s="10"/>
      <c r="H74" s="11"/>
      <c r="I74" s="4">
        <f t="shared" ref="I74:I106" si="2">+I73-G74+H74</f>
        <v>4677245.16</v>
      </c>
      <c r="K74" s="22"/>
    </row>
    <row r="75" spans="2:11" ht="45" customHeight="1" thickBot="1">
      <c r="B75" s="5">
        <v>45272</v>
      </c>
      <c r="C75" s="6">
        <v>6394</v>
      </c>
      <c r="D75" s="7" t="s">
        <v>11</v>
      </c>
      <c r="E75" s="8" t="s">
        <v>159</v>
      </c>
      <c r="F75" s="9" t="s">
        <v>218</v>
      </c>
      <c r="G75" s="10">
        <v>24500</v>
      </c>
      <c r="H75" s="11"/>
      <c r="I75" s="4">
        <f t="shared" si="2"/>
        <v>4652745.16</v>
      </c>
      <c r="K75" s="22"/>
    </row>
    <row r="76" spans="2:11" ht="45" customHeight="1" thickBot="1">
      <c r="B76" s="5">
        <v>45272</v>
      </c>
      <c r="C76" s="6">
        <v>6395</v>
      </c>
      <c r="D76" s="7" t="s">
        <v>11</v>
      </c>
      <c r="E76" s="8" t="s">
        <v>199</v>
      </c>
      <c r="F76" s="9" t="s">
        <v>218</v>
      </c>
      <c r="G76" s="10">
        <v>24500</v>
      </c>
      <c r="H76" s="11"/>
      <c r="I76" s="4">
        <f t="shared" si="2"/>
        <v>4628245.16</v>
      </c>
      <c r="K76" s="22"/>
    </row>
    <row r="77" spans="2:11" ht="45" customHeight="1" thickBot="1">
      <c r="B77" s="5">
        <v>45272</v>
      </c>
      <c r="C77" s="6">
        <v>6396</v>
      </c>
      <c r="D77" s="7" t="s">
        <v>11</v>
      </c>
      <c r="E77" s="8" t="s">
        <v>200</v>
      </c>
      <c r="F77" s="9" t="s">
        <v>218</v>
      </c>
      <c r="G77" s="10">
        <v>24500</v>
      </c>
      <c r="H77" s="11"/>
      <c r="I77" s="4">
        <f t="shared" si="2"/>
        <v>4603745.16</v>
      </c>
      <c r="K77" s="22"/>
    </row>
    <row r="78" spans="2:11" ht="45" customHeight="1" thickBot="1">
      <c r="B78" s="5">
        <v>45272</v>
      </c>
      <c r="C78" s="6">
        <v>6397</v>
      </c>
      <c r="D78" s="7" t="s">
        <v>11</v>
      </c>
      <c r="E78" s="8" t="s">
        <v>83</v>
      </c>
      <c r="F78" s="9" t="s">
        <v>218</v>
      </c>
      <c r="G78" s="10">
        <v>29400</v>
      </c>
      <c r="H78" s="11"/>
      <c r="I78" s="4">
        <f t="shared" si="2"/>
        <v>4574345.16</v>
      </c>
      <c r="K78" s="22"/>
    </row>
    <row r="79" spans="2:11" ht="45" customHeight="1" thickBot="1">
      <c r="B79" s="5">
        <v>45272</v>
      </c>
      <c r="C79" s="6">
        <v>6398</v>
      </c>
      <c r="D79" s="7" t="s">
        <v>11</v>
      </c>
      <c r="E79" s="8" t="s">
        <v>160</v>
      </c>
      <c r="F79" s="9" t="s">
        <v>218</v>
      </c>
      <c r="G79" s="10">
        <v>24500</v>
      </c>
      <c r="H79" s="11"/>
      <c r="I79" s="4">
        <f t="shared" si="2"/>
        <v>4549845.16</v>
      </c>
      <c r="K79" s="22"/>
    </row>
    <row r="80" spans="2:11" ht="45" customHeight="1" thickBot="1">
      <c r="B80" s="5">
        <v>45272</v>
      </c>
      <c r="C80" s="6">
        <v>6399</v>
      </c>
      <c r="D80" s="7" t="s">
        <v>11</v>
      </c>
      <c r="E80" s="8" t="s">
        <v>201</v>
      </c>
      <c r="F80" s="9" t="s">
        <v>218</v>
      </c>
      <c r="G80" s="10">
        <v>24500</v>
      </c>
      <c r="H80" s="11"/>
      <c r="I80" s="4">
        <f t="shared" si="2"/>
        <v>4525345.16</v>
      </c>
      <c r="K80" s="22"/>
    </row>
    <row r="81" spans="2:11" ht="45" customHeight="1" thickBot="1">
      <c r="B81" s="5">
        <v>45272</v>
      </c>
      <c r="C81" s="6">
        <v>6400</v>
      </c>
      <c r="D81" s="7" t="s">
        <v>11</v>
      </c>
      <c r="E81" s="8" t="s">
        <v>202</v>
      </c>
      <c r="F81" s="9" t="s">
        <v>218</v>
      </c>
      <c r="G81" s="10">
        <v>24500</v>
      </c>
      <c r="H81" s="11"/>
      <c r="I81" s="4">
        <f t="shared" si="2"/>
        <v>4500845.16</v>
      </c>
      <c r="K81" s="22"/>
    </row>
    <row r="82" spans="2:11" ht="45" customHeight="1" thickBot="1">
      <c r="B82" s="5">
        <v>45272</v>
      </c>
      <c r="C82" s="6">
        <v>6401</v>
      </c>
      <c r="D82" s="7" t="s">
        <v>11</v>
      </c>
      <c r="E82" s="8" t="s">
        <v>155</v>
      </c>
      <c r="F82" s="9" t="s">
        <v>218</v>
      </c>
      <c r="G82" s="10">
        <v>29400</v>
      </c>
      <c r="H82" s="11"/>
      <c r="I82" s="4">
        <f t="shared" si="2"/>
        <v>4471445.16</v>
      </c>
      <c r="K82" s="22"/>
    </row>
    <row r="83" spans="2:11" s="21" customFormat="1" ht="45" customHeight="1" thickBot="1">
      <c r="B83" s="5">
        <v>45272</v>
      </c>
      <c r="C83" s="6">
        <v>6402</v>
      </c>
      <c r="D83" s="7" t="s">
        <v>11</v>
      </c>
      <c r="E83" s="8" t="s">
        <v>32</v>
      </c>
      <c r="F83" s="9" t="s">
        <v>218</v>
      </c>
      <c r="G83" s="10">
        <v>0</v>
      </c>
      <c r="H83" s="11"/>
      <c r="I83" s="4">
        <f t="shared" si="2"/>
        <v>4471445.16</v>
      </c>
      <c r="K83" s="22"/>
    </row>
    <row r="84" spans="2:11" ht="45" customHeight="1" thickBot="1">
      <c r="B84" s="5">
        <v>45272</v>
      </c>
      <c r="C84" s="6">
        <v>6403</v>
      </c>
      <c r="D84" s="7" t="s">
        <v>11</v>
      </c>
      <c r="E84" s="8" t="s">
        <v>203</v>
      </c>
      <c r="F84" s="9" t="s">
        <v>218</v>
      </c>
      <c r="G84" s="10">
        <v>24500</v>
      </c>
      <c r="H84" s="11"/>
      <c r="I84" s="4">
        <f t="shared" si="2"/>
        <v>4446945.16</v>
      </c>
      <c r="K84" s="22"/>
    </row>
    <row r="85" spans="2:11" ht="45" customHeight="1" thickBot="1">
      <c r="B85" s="5">
        <v>45272</v>
      </c>
      <c r="C85" s="6">
        <v>6404</v>
      </c>
      <c r="D85" s="7" t="s">
        <v>11</v>
      </c>
      <c r="E85" s="8" t="s">
        <v>204</v>
      </c>
      <c r="F85" s="9" t="s">
        <v>218</v>
      </c>
      <c r="G85" s="10">
        <v>24500</v>
      </c>
      <c r="H85" s="11"/>
      <c r="I85" s="4">
        <f t="shared" si="2"/>
        <v>4422445.16</v>
      </c>
      <c r="K85" s="22"/>
    </row>
    <row r="86" spans="2:11" ht="45" customHeight="1" thickBot="1">
      <c r="B86" s="5">
        <v>45272</v>
      </c>
      <c r="C86" s="6">
        <v>6405</v>
      </c>
      <c r="D86" s="7" t="s">
        <v>11</v>
      </c>
      <c r="E86" s="8" t="s">
        <v>205</v>
      </c>
      <c r="F86" s="9" t="s">
        <v>218</v>
      </c>
      <c r="G86" s="10">
        <v>14700</v>
      </c>
      <c r="H86" s="11"/>
      <c r="I86" s="4">
        <f t="shared" si="2"/>
        <v>4407745.16</v>
      </c>
      <c r="K86" s="22"/>
    </row>
    <row r="87" spans="2:11" s="21" customFormat="1" ht="45" customHeight="1" thickBot="1">
      <c r="B87" s="5">
        <v>45272</v>
      </c>
      <c r="C87" s="6">
        <v>6406</v>
      </c>
      <c r="D87" s="7" t="s">
        <v>11</v>
      </c>
      <c r="E87" s="8" t="s">
        <v>32</v>
      </c>
      <c r="F87" s="9" t="s">
        <v>218</v>
      </c>
      <c r="G87" s="10">
        <v>0</v>
      </c>
      <c r="H87" s="11"/>
      <c r="I87" s="4">
        <f t="shared" si="2"/>
        <v>4407745.16</v>
      </c>
      <c r="K87" s="22"/>
    </row>
    <row r="88" spans="2:11" ht="45" customHeight="1" thickBot="1">
      <c r="B88" s="5">
        <v>45272</v>
      </c>
      <c r="C88" s="6">
        <v>6407</v>
      </c>
      <c r="D88" s="7" t="s">
        <v>11</v>
      </c>
      <c r="E88" s="8" t="s">
        <v>206</v>
      </c>
      <c r="F88" s="9" t="s">
        <v>218</v>
      </c>
      <c r="G88" s="10">
        <v>24500</v>
      </c>
      <c r="H88" s="11"/>
      <c r="I88" s="4">
        <f t="shared" si="2"/>
        <v>4383245.16</v>
      </c>
      <c r="K88" s="22"/>
    </row>
    <row r="89" spans="2:11" ht="45" customHeight="1" thickBot="1">
      <c r="B89" s="5">
        <v>45272</v>
      </c>
      <c r="C89" s="6">
        <v>6408</v>
      </c>
      <c r="D89" s="7" t="s">
        <v>11</v>
      </c>
      <c r="E89" s="8" t="s">
        <v>207</v>
      </c>
      <c r="F89" s="9" t="s">
        <v>218</v>
      </c>
      <c r="G89" s="10">
        <v>24500</v>
      </c>
      <c r="H89" s="11"/>
      <c r="I89" s="4">
        <f t="shared" si="2"/>
        <v>4358745.16</v>
      </c>
      <c r="K89" s="22"/>
    </row>
    <row r="90" spans="2:11" ht="45" customHeight="1" thickBot="1">
      <c r="B90" s="5">
        <v>45272</v>
      </c>
      <c r="C90" s="6">
        <v>6409</v>
      </c>
      <c r="D90" s="7" t="s">
        <v>11</v>
      </c>
      <c r="E90" s="8" t="s">
        <v>208</v>
      </c>
      <c r="F90" s="9" t="s">
        <v>218</v>
      </c>
      <c r="G90" s="10">
        <v>9800</v>
      </c>
      <c r="H90" s="11"/>
      <c r="I90" s="4">
        <f t="shared" si="2"/>
        <v>4348945.16</v>
      </c>
      <c r="K90" s="22"/>
    </row>
    <row r="91" spans="2:11" ht="45" customHeight="1" thickBot="1">
      <c r="B91" s="5">
        <v>45272</v>
      </c>
      <c r="C91" s="6">
        <v>6410</v>
      </c>
      <c r="D91" s="7" t="s">
        <v>11</v>
      </c>
      <c r="E91" s="8" t="s">
        <v>209</v>
      </c>
      <c r="F91" s="9" t="s">
        <v>218</v>
      </c>
      <c r="G91" s="10">
        <v>9800</v>
      </c>
      <c r="H91" s="11"/>
      <c r="I91" s="4">
        <f t="shared" si="2"/>
        <v>4339145.16</v>
      </c>
      <c r="K91" s="22"/>
    </row>
    <row r="92" spans="2:11" ht="45" customHeight="1" thickBot="1">
      <c r="B92" s="5">
        <v>45272</v>
      </c>
      <c r="C92" s="6">
        <v>6411</v>
      </c>
      <c r="D92" s="7" t="s">
        <v>11</v>
      </c>
      <c r="E92" s="8" t="s">
        <v>80</v>
      </c>
      <c r="F92" s="9" t="s">
        <v>218</v>
      </c>
      <c r="G92" s="10">
        <v>24500</v>
      </c>
      <c r="H92" s="11"/>
      <c r="I92" s="4">
        <f t="shared" si="2"/>
        <v>4314645.16</v>
      </c>
      <c r="K92" s="22"/>
    </row>
    <row r="93" spans="2:11" ht="45" customHeight="1" thickBot="1">
      <c r="B93" s="5">
        <v>45272</v>
      </c>
      <c r="C93" s="6">
        <v>6412</v>
      </c>
      <c r="D93" s="7" t="s">
        <v>11</v>
      </c>
      <c r="E93" s="8" t="s">
        <v>210</v>
      </c>
      <c r="F93" s="9" t="s">
        <v>218</v>
      </c>
      <c r="G93" s="10">
        <v>24500</v>
      </c>
      <c r="H93" s="11"/>
      <c r="I93" s="4">
        <f t="shared" si="2"/>
        <v>4290145.16</v>
      </c>
      <c r="K93" s="22"/>
    </row>
    <row r="94" spans="2:11" ht="45" customHeight="1" thickBot="1">
      <c r="B94" s="5">
        <v>45272</v>
      </c>
      <c r="C94" s="6">
        <v>6413</v>
      </c>
      <c r="D94" s="7" t="s">
        <v>11</v>
      </c>
      <c r="E94" s="8" t="s">
        <v>211</v>
      </c>
      <c r="F94" s="9" t="s">
        <v>218</v>
      </c>
      <c r="G94" s="10">
        <v>24500</v>
      </c>
      <c r="H94" s="11"/>
      <c r="I94" s="4">
        <f t="shared" si="2"/>
        <v>4265645.16</v>
      </c>
      <c r="K94" s="22"/>
    </row>
    <row r="95" spans="2:11" ht="45" customHeight="1" thickBot="1">
      <c r="B95" s="5">
        <v>45272</v>
      </c>
      <c r="C95" s="6">
        <v>6414</v>
      </c>
      <c r="D95" s="7" t="s">
        <v>11</v>
      </c>
      <c r="E95" s="8" t="s">
        <v>82</v>
      </c>
      <c r="F95" s="9" t="s">
        <v>218</v>
      </c>
      <c r="G95" s="10">
        <v>24500</v>
      </c>
      <c r="H95" s="11"/>
      <c r="I95" s="4">
        <f t="shared" si="2"/>
        <v>4241145.16</v>
      </c>
      <c r="K95" s="22"/>
    </row>
    <row r="96" spans="2:11" ht="45" customHeight="1" thickBot="1">
      <c r="B96" s="5">
        <v>45272</v>
      </c>
      <c r="C96" s="6">
        <v>6415</v>
      </c>
      <c r="D96" s="7" t="s">
        <v>11</v>
      </c>
      <c r="E96" s="8" t="s">
        <v>75</v>
      </c>
      <c r="F96" s="9" t="s">
        <v>218</v>
      </c>
      <c r="G96" s="10">
        <v>24500</v>
      </c>
      <c r="H96" s="11"/>
      <c r="I96" s="4">
        <f t="shared" si="2"/>
        <v>4216645.16</v>
      </c>
      <c r="K96" s="22"/>
    </row>
    <row r="97" spans="2:11" ht="45" customHeight="1" thickBot="1">
      <c r="B97" s="5">
        <v>45272</v>
      </c>
      <c r="C97" s="6">
        <v>6416</v>
      </c>
      <c r="D97" s="7" t="s">
        <v>11</v>
      </c>
      <c r="E97" s="8" t="s">
        <v>212</v>
      </c>
      <c r="F97" s="9" t="s">
        <v>218</v>
      </c>
      <c r="G97" s="10">
        <v>24500</v>
      </c>
      <c r="H97" s="11"/>
      <c r="I97" s="4">
        <f t="shared" si="2"/>
        <v>4192145.16</v>
      </c>
      <c r="K97" s="22"/>
    </row>
    <row r="98" spans="2:11" ht="45" customHeight="1" thickBot="1">
      <c r="B98" s="5">
        <v>45272</v>
      </c>
      <c r="C98" s="6">
        <v>6417</v>
      </c>
      <c r="D98" s="7" t="s">
        <v>11</v>
      </c>
      <c r="E98" s="8" t="s">
        <v>213</v>
      </c>
      <c r="F98" s="9" t="s">
        <v>218</v>
      </c>
      <c r="G98" s="10">
        <v>24500</v>
      </c>
      <c r="H98" s="11"/>
      <c r="I98" s="4">
        <f t="shared" si="2"/>
        <v>4167645.16</v>
      </c>
      <c r="K98" s="22"/>
    </row>
    <row r="99" spans="2:11" ht="45" customHeight="1" thickBot="1">
      <c r="B99" s="5">
        <v>45272</v>
      </c>
      <c r="C99" s="6">
        <v>6418</v>
      </c>
      <c r="D99" s="7" t="s">
        <v>11</v>
      </c>
      <c r="E99" s="8" t="s">
        <v>214</v>
      </c>
      <c r="F99" s="9" t="s">
        <v>218</v>
      </c>
      <c r="G99" s="10">
        <v>24500</v>
      </c>
      <c r="H99" s="11"/>
      <c r="I99" s="4">
        <f t="shared" si="2"/>
        <v>4143145.16</v>
      </c>
      <c r="K99" s="22"/>
    </row>
    <row r="100" spans="2:11" ht="45" customHeight="1" thickBot="1">
      <c r="B100" s="5">
        <v>45272</v>
      </c>
      <c r="C100" s="6">
        <v>6419</v>
      </c>
      <c r="D100" s="7" t="s">
        <v>11</v>
      </c>
      <c r="E100" s="8" t="s">
        <v>215</v>
      </c>
      <c r="F100" s="9" t="s">
        <v>218</v>
      </c>
      <c r="G100" s="10">
        <v>24500</v>
      </c>
      <c r="H100" s="11"/>
      <c r="I100" s="4">
        <f t="shared" si="2"/>
        <v>4118645.16</v>
      </c>
      <c r="K100" s="22"/>
    </row>
    <row r="101" spans="2:11" ht="45" customHeight="1" thickBot="1">
      <c r="B101" s="5">
        <v>45279</v>
      </c>
      <c r="C101" s="6">
        <v>6420</v>
      </c>
      <c r="D101" s="7" t="s">
        <v>11</v>
      </c>
      <c r="E101" s="8" t="s">
        <v>216</v>
      </c>
      <c r="F101" s="9" t="s">
        <v>222</v>
      </c>
      <c r="G101" s="10">
        <v>3830508.47</v>
      </c>
      <c r="H101" s="11"/>
      <c r="I101" s="4">
        <f t="shared" si="2"/>
        <v>288136.68999999994</v>
      </c>
      <c r="K101" s="22"/>
    </row>
    <row r="102" spans="2:11" s="21" customFormat="1" ht="45" customHeight="1" thickBot="1">
      <c r="B102" s="5">
        <v>45282</v>
      </c>
      <c r="C102" s="6" t="s">
        <v>167</v>
      </c>
      <c r="D102" s="7" t="s">
        <v>11</v>
      </c>
      <c r="E102" s="8" t="s">
        <v>18</v>
      </c>
      <c r="F102" s="9" t="s">
        <v>19</v>
      </c>
      <c r="G102" s="10"/>
      <c r="H102" s="11">
        <v>2277000</v>
      </c>
      <c r="I102" s="4">
        <f t="shared" si="2"/>
        <v>2565136.69</v>
      </c>
      <c r="K102" s="22"/>
    </row>
    <row r="103" spans="2:11" s="21" customFormat="1" ht="45" customHeight="1" thickBot="1">
      <c r="B103" s="5">
        <v>45287</v>
      </c>
      <c r="C103" s="6">
        <v>6421</v>
      </c>
      <c r="D103" s="7" t="s">
        <v>11</v>
      </c>
      <c r="E103" s="8" t="s">
        <v>32</v>
      </c>
      <c r="F103" s="9" t="s">
        <v>221</v>
      </c>
      <c r="G103" s="10">
        <v>0</v>
      </c>
      <c r="H103" s="11"/>
      <c r="I103" s="4">
        <f t="shared" si="2"/>
        <v>2565136.69</v>
      </c>
      <c r="K103" s="22"/>
    </row>
    <row r="104" spans="2:11" ht="45" customHeight="1" thickBot="1">
      <c r="B104" s="5">
        <v>45287</v>
      </c>
      <c r="C104" s="6">
        <v>6422</v>
      </c>
      <c r="D104" s="7" t="s">
        <v>11</v>
      </c>
      <c r="E104" s="8" t="s">
        <v>217</v>
      </c>
      <c r="F104" s="9" t="s">
        <v>221</v>
      </c>
      <c r="G104" s="10">
        <v>24000</v>
      </c>
      <c r="H104" s="11"/>
      <c r="I104" s="4">
        <f t="shared" si="2"/>
        <v>2541136.69</v>
      </c>
      <c r="K104" s="22"/>
    </row>
    <row r="105" spans="2:11" ht="45" customHeight="1" thickBot="1">
      <c r="B105" s="5">
        <v>45289</v>
      </c>
      <c r="C105" s="6">
        <v>6423</v>
      </c>
      <c r="D105" s="7" t="s">
        <v>11</v>
      </c>
      <c r="E105" s="8" t="s">
        <v>216</v>
      </c>
      <c r="F105" s="9" t="s">
        <v>222</v>
      </c>
      <c r="G105" s="10">
        <v>292076.27</v>
      </c>
      <c r="H105" s="11"/>
      <c r="I105" s="4">
        <f t="shared" si="2"/>
        <v>2249060.42</v>
      </c>
      <c r="K105" s="12"/>
    </row>
    <row r="106" spans="2:11" ht="48" customHeight="1" thickBot="1">
      <c r="B106" s="5" t="s">
        <v>223</v>
      </c>
      <c r="C106" s="6"/>
      <c r="D106" s="7" t="s">
        <v>12</v>
      </c>
      <c r="E106" s="8"/>
      <c r="F106" s="8" t="s">
        <v>13</v>
      </c>
      <c r="G106" s="10">
        <v>9055.66</v>
      </c>
      <c r="H106" s="11"/>
      <c r="I106" s="4">
        <f t="shared" si="2"/>
        <v>2240004.7599999998</v>
      </c>
      <c r="K106" s="12"/>
    </row>
    <row r="107" spans="2:11" ht="25.5" customHeight="1" thickBot="1">
      <c r="B107" s="12"/>
      <c r="C107" s="12"/>
      <c r="D107" s="29" t="s">
        <v>219</v>
      </c>
      <c r="E107" s="30"/>
      <c r="F107" s="30"/>
      <c r="G107" s="13"/>
      <c r="H107" s="13"/>
      <c r="I107" s="4">
        <f t="shared" ref="I107" si="3">+I106-G107+H107</f>
        <v>2240004.7599999998</v>
      </c>
      <c r="K107" s="12"/>
    </row>
    <row r="108" spans="2:11">
      <c r="K108" s="12"/>
    </row>
    <row r="109" spans="2:11">
      <c r="K109" s="12"/>
    </row>
    <row r="110" spans="2:11" s="21" customFormat="1">
      <c r="K110" s="12"/>
    </row>
    <row r="111" spans="2:11" s="21" customFormat="1">
      <c r="K111" s="12"/>
    </row>
    <row r="112" spans="2:11" s="21" customFormat="1">
      <c r="K112" s="12"/>
    </row>
    <row r="113" spans="2:11">
      <c r="K113" s="12"/>
    </row>
    <row r="114" spans="2:11" ht="15.75">
      <c r="B114" s="14"/>
      <c r="G114" s="15"/>
      <c r="K114" s="12"/>
    </row>
    <row r="115" spans="2:11">
      <c r="K115" s="12"/>
    </row>
    <row r="116" spans="2:11">
      <c r="K116" s="12"/>
    </row>
    <row r="117" spans="2:11" ht="22.5" customHeight="1">
      <c r="B117" s="31" t="s">
        <v>14</v>
      </c>
      <c r="C117" s="31"/>
      <c r="D117" s="31"/>
      <c r="E117" s="31"/>
      <c r="G117" s="32" t="s">
        <v>15</v>
      </c>
      <c r="H117" s="32"/>
      <c r="I117" s="32"/>
      <c r="K117" s="12"/>
    </row>
    <row r="118" spans="2:11" ht="18.75">
      <c r="B118" s="16" t="s">
        <v>16</v>
      </c>
      <c r="E118" s="17"/>
      <c r="G118" s="23" t="s">
        <v>145</v>
      </c>
      <c r="H118" s="23"/>
      <c r="I118" s="23"/>
    </row>
    <row r="122" spans="2:11">
      <c r="B122" s="21"/>
      <c r="C122" s="21"/>
      <c r="D122" s="21"/>
      <c r="E122" s="21"/>
      <c r="F122" s="21"/>
      <c r="G122" s="21"/>
      <c r="H122" s="21"/>
      <c r="I122" s="21"/>
    </row>
    <row r="123" spans="2:11" s="21" customFormat="1"/>
    <row r="124" spans="2:11" s="21" customFormat="1"/>
    <row r="125" spans="2:11" ht="12" customHeight="1">
      <c r="B125" s="24" t="s">
        <v>0</v>
      </c>
      <c r="C125" s="24"/>
      <c r="D125" s="24"/>
      <c r="E125" s="24"/>
      <c r="F125" s="24"/>
      <c r="G125" s="24"/>
      <c r="H125" s="24"/>
      <c r="I125" s="24"/>
    </row>
    <row r="126" spans="2:11" ht="15.75">
      <c r="B126" s="25" t="s">
        <v>224</v>
      </c>
      <c r="C126" s="25"/>
      <c r="D126" s="25"/>
      <c r="E126" s="25"/>
      <c r="F126" s="25"/>
      <c r="G126" s="25"/>
      <c r="H126" s="25"/>
      <c r="I126" s="25"/>
    </row>
    <row r="127" spans="2:11" ht="15.75">
      <c r="B127" s="25" t="s">
        <v>225</v>
      </c>
      <c r="C127" s="25"/>
      <c r="D127" s="25"/>
      <c r="E127" s="25"/>
      <c r="F127" s="25"/>
      <c r="G127" s="25"/>
      <c r="H127" s="25"/>
      <c r="I127" s="25"/>
    </row>
    <row r="128" spans="2:11" ht="15.75" thickBot="1">
      <c r="B128" s="21"/>
      <c r="C128" s="21"/>
      <c r="D128" s="21"/>
      <c r="E128" s="21"/>
      <c r="F128" s="21"/>
      <c r="G128" s="21"/>
      <c r="H128" s="21"/>
      <c r="I128" s="21"/>
    </row>
    <row r="129" spans="2:9" ht="15.75" thickBot="1">
      <c r="B129" s="33" t="s">
        <v>2</v>
      </c>
      <c r="C129" s="34" t="s">
        <v>3</v>
      </c>
      <c r="D129" s="34" t="s">
        <v>4</v>
      </c>
      <c r="E129" s="34" t="s">
        <v>5</v>
      </c>
      <c r="F129" s="34" t="s">
        <v>6</v>
      </c>
      <c r="G129" s="34" t="s">
        <v>7</v>
      </c>
      <c r="H129" s="34" t="s">
        <v>8</v>
      </c>
      <c r="I129" s="34" t="s">
        <v>9</v>
      </c>
    </row>
    <row r="130" spans="2:9">
      <c r="B130" s="35" t="s">
        <v>10</v>
      </c>
      <c r="C130" s="36"/>
      <c r="D130" s="36"/>
      <c r="E130" s="36"/>
      <c r="F130" s="36"/>
      <c r="G130" s="36"/>
      <c r="H130" s="36"/>
      <c r="I130" s="37">
        <v>25727739.469999999</v>
      </c>
    </row>
    <row r="131" spans="2:9" ht="25.5" customHeight="1">
      <c r="B131" s="38">
        <v>45264</v>
      </c>
      <c r="C131" s="39"/>
      <c r="D131" s="39" t="s">
        <v>226</v>
      </c>
      <c r="E131" s="39" t="s">
        <v>18</v>
      </c>
      <c r="F131" s="40" t="s">
        <v>19</v>
      </c>
      <c r="G131" s="41"/>
      <c r="H131" s="42">
        <v>977803.08</v>
      </c>
      <c r="I131" s="43">
        <f>+I130+H131-G131</f>
        <v>26705542.549999997</v>
      </c>
    </row>
    <row r="132" spans="2:9" ht="21.75" customHeight="1">
      <c r="B132" s="38">
        <v>45266</v>
      </c>
      <c r="C132" s="39"/>
      <c r="D132" s="39" t="s">
        <v>226</v>
      </c>
      <c r="E132" s="39" t="s">
        <v>18</v>
      </c>
      <c r="F132" s="40" t="s">
        <v>19</v>
      </c>
      <c r="G132" s="41"/>
      <c r="H132" s="42">
        <v>97484.75</v>
      </c>
      <c r="I132" s="43">
        <f>+I131+H132-G132</f>
        <v>26803027.299999997</v>
      </c>
    </row>
    <row r="133" spans="2:9" ht="22.5" customHeight="1">
      <c r="B133" s="38">
        <v>45266</v>
      </c>
      <c r="C133" s="39"/>
      <c r="D133" s="39" t="s">
        <v>226</v>
      </c>
      <c r="E133" s="39" t="s">
        <v>18</v>
      </c>
      <c r="F133" s="40" t="s">
        <v>19</v>
      </c>
      <c r="G133" s="41"/>
      <c r="H133" s="42">
        <v>2004107.34</v>
      </c>
      <c r="I133" s="43">
        <f t="shared" ref="I133:I144" si="4">+I132+H133-G133</f>
        <v>28807134.639999997</v>
      </c>
    </row>
    <row r="134" spans="2:9" ht="30">
      <c r="B134" s="38">
        <v>45267</v>
      </c>
      <c r="C134" s="39"/>
      <c r="D134" s="39" t="s">
        <v>226</v>
      </c>
      <c r="E134" s="39" t="s">
        <v>18</v>
      </c>
      <c r="F134" s="40" t="s">
        <v>227</v>
      </c>
      <c r="G134" s="44">
        <v>163000</v>
      </c>
      <c r="H134" s="42"/>
      <c r="I134" s="43">
        <f t="shared" si="4"/>
        <v>28644134.639999997</v>
      </c>
    </row>
    <row r="135" spans="2:9" ht="30">
      <c r="B135" s="38">
        <v>45274</v>
      </c>
      <c r="C135" s="39"/>
      <c r="D135" s="39" t="s">
        <v>226</v>
      </c>
      <c r="E135" s="39" t="s">
        <v>18</v>
      </c>
      <c r="F135" s="40" t="s">
        <v>227</v>
      </c>
      <c r="G135" s="44">
        <v>163000</v>
      </c>
      <c r="H135" s="42"/>
      <c r="I135" s="43">
        <f>+I134+H135-G135</f>
        <v>28481134.639999997</v>
      </c>
    </row>
    <row r="136" spans="2:9" ht="30">
      <c r="B136" s="38">
        <v>45274</v>
      </c>
      <c r="C136" s="39">
        <v>1842</v>
      </c>
      <c r="D136" s="39" t="s">
        <v>228</v>
      </c>
      <c r="E136" s="39" t="s">
        <v>229</v>
      </c>
      <c r="F136" s="40" t="s">
        <v>230</v>
      </c>
      <c r="G136" s="45">
        <v>250000</v>
      </c>
      <c r="H136" s="41"/>
      <c r="I136" s="43">
        <f t="shared" si="4"/>
        <v>28231134.639999997</v>
      </c>
    </row>
    <row r="137" spans="2:9">
      <c r="B137" s="38">
        <v>45282</v>
      </c>
      <c r="C137" s="39">
        <v>1912</v>
      </c>
      <c r="D137" s="39" t="s">
        <v>228</v>
      </c>
      <c r="E137" s="39" t="s">
        <v>231</v>
      </c>
      <c r="F137" s="40" t="s">
        <v>232</v>
      </c>
      <c r="G137" s="45">
        <v>4570612</v>
      </c>
      <c r="H137" s="41"/>
      <c r="I137" s="43">
        <f t="shared" si="4"/>
        <v>23660522.639999997</v>
      </c>
    </row>
    <row r="138" spans="2:9">
      <c r="B138" s="38">
        <v>45282</v>
      </c>
      <c r="C138" s="39">
        <v>1916</v>
      </c>
      <c r="D138" s="39" t="s">
        <v>228</v>
      </c>
      <c r="E138" s="39" t="s">
        <v>233</v>
      </c>
      <c r="F138" s="40" t="s">
        <v>232</v>
      </c>
      <c r="G138" s="45">
        <v>4554918</v>
      </c>
      <c r="H138" s="41"/>
      <c r="I138" s="43">
        <f t="shared" si="4"/>
        <v>19105604.639999997</v>
      </c>
    </row>
    <row r="139" spans="2:9">
      <c r="B139" s="38">
        <v>45282</v>
      </c>
      <c r="C139" s="39">
        <v>1942</v>
      </c>
      <c r="D139" s="39" t="s">
        <v>228</v>
      </c>
      <c r="E139" s="39" t="s">
        <v>234</v>
      </c>
      <c r="F139" s="40" t="s">
        <v>232</v>
      </c>
      <c r="G139" s="45">
        <v>4143750.01</v>
      </c>
      <c r="H139" s="41"/>
      <c r="I139" s="43">
        <f t="shared" si="4"/>
        <v>14961854.629999997</v>
      </c>
    </row>
    <row r="140" spans="2:9">
      <c r="B140" s="38">
        <v>45287</v>
      </c>
      <c r="C140" s="39"/>
      <c r="D140" s="39" t="s">
        <v>226</v>
      </c>
      <c r="E140" s="39" t="s">
        <v>18</v>
      </c>
      <c r="F140" s="40" t="s">
        <v>19</v>
      </c>
      <c r="G140" s="46"/>
      <c r="H140" s="42">
        <v>1114116.29</v>
      </c>
      <c r="I140" s="43">
        <f t="shared" si="4"/>
        <v>16075970.919999998</v>
      </c>
    </row>
    <row r="141" spans="2:9" ht="30">
      <c r="B141" s="38">
        <v>45287</v>
      </c>
      <c r="C141" s="39">
        <v>1951</v>
      </c>
      <c r="D141" s="39" t="s">
        <v>228</v>
      </c>
      <c r="E141" s="39" t="s">
        <v>229</v>
      </c>
      <c r="F141" s="40" t="s">
        <v>230</v>
      </c>
      <c r="G141" s="45">
        <v>250000</v>
      </c>
      <c r="H141" s="41"/>
      <c r="I141" s="43">
        <f t="shared" si="4"/>
        <v>15825970.919999998</v>
      </c>
    </row>
    <row r="142" spans="2:9">
      <c r="B142" s="38">
        <v>45287</v>
      </c>
      <c r="C142" s="39">
        <v>1953</v>
      </c>
      <c r="D142" s="39" t="s">
        <v>228</v>
      </c>
      <c r="E142" s="39" t="s">
        <v>235</v>
      </c>
      <c r="F142" s="40" t="s">
        <v>232</v>
      </c>
      <c r="G142" s="45">
        <v>199500</v>
      </c>
      <c r="H142" s="41"/>
      <c r="I142" s="43">
        <f t="shared" si="4"/>
        <v>15626470.919999998</v>
      </c>
    </row>
    <row r="143" spans="2:9">
      <c r="B143" s="38">
        <v>45289</v>
      </c>
      <c r="C143" s="39">
        <v>1992</v>
      </c>
      <c r="D143" s="39" t="s">
        <v>228</v>
      </c>
      <c r="E143" s="39" t="s">
        <v>236</v>
      </c>
      <c r="F143" s="40" t="s">
        <v>232</v>
      </c>
      <c r="G143" s="45">
        <v>224648.4</v>
      </c>
      <c r="H143" s="41"/>
      <c r="I143" s="43">
        <f t="shared" si="4"/>
        <v>15401822.519999998</v>
      </c>
    </row>
    <row r="144" spans="2:9" ht="15.75" thickBot="1">
      <c r="B144" s="47">
        <v>45289</v>
      </c>
      <c r="C144" s="48">
        <v>2002</v>
      </c>
      <c r="D144" s="48" t="s">
        <v>228</v>
      </c>
      <c r="E144" s="48" t="s">
        <v>237</v>
      </c>
      <c r="F144" s="49" t="s">
        <v>232</v>
      </c>
      <c r="G144" s="50">
        <v>4557307.5</v>
      </c>
      <c r="H144" s="51"/>
      <c r="I144" s="52">
        <f t="shared" si="4"/>
        <v>10844515.019999998</v>
      </c>
    </row>
    <row r="145" spans="2:9" ht="15.75" thickBot="1">
      <c r="B145" s="53"/>
      <c r="C145" s="53"/>
      <c r="D145" s="53"/>
      <c r="E145" s="53"/>
      <c r="F145" s="53"/>
      <c r="G145" s="54"/>
      <c r="H145" s="55"/>
      <c r="I145" s="56"/>
    </row>
    <row r="146" spans="2:9" ht="15.75" thickBot="1">
      <c r="B146" s="12"/>
      <c r="C146" s="12"/>
      <c r="D146" s="21"/>
      <c r="E146" s="21"/>
      <c r="F146" s="57" t="s">
        <v>238</v>
      </c>
      <c r="G146" s="58"/>
      <c r="H146" s="59"/>
      <c r="I146" s="4">
        <f>+I144</f>
        <v>10844515.019999998</v>
      </c>
    </row>
    <row r="147" spans="2:9">
      <c r="B147" s="21"/>
      <c r="C147" s="21"/>
      <c r="D147" s="21"/>
      <c r="E147" s="21"/>
      <c r="F147" s="21"/>
      <c r="G147" s="21"/>
      <c r="H147" s="21"/>
      <c r="I147" s="21"/>
    </row>
    <row r="148" spans="2:9" s="21" customFormat="1"/>
    <row r="149" spans="2:9" s="21" customFormat="1"/>
    <row r="150" spans="2:9" s="21" customFormat="1"/>
    <row r="151" spans="2:9" s="21" customFormat="1"/>
    <row r="152" spans="2:9" s="21" customFormat="1"/>
    <row r="153" spans="2:9" s="21" customFormat="1"/>
    <row r="154" spans="2:9">
      <c r="B154" s="21"/>
      <c r="C154" s="21"/>
      <c r="D154" s="21"/>
      <c r="E154" s="21"/>
      <c r="F154" s="21"/>
      <c r="G154" s="21"/>
      <c r="H154" s="21"/>
      <c r="I154" s="21"/>
    </row>
    <row r="155" spans="2:9">
      <c r="B155" s="60"/>
      <c r="C155" s="60"/>
      <c r="D155" s="60"/>
      <c r="E155" s="21"/>
      <c r="F155" s="21"/>
      <c r="G155" s="60"/>
      <c r="H155" s="60"/>
      <c r="I155" s="60"/>
    </row>
    <row r="156" spans="2:9" ht="21">
      <c r="B156" s="31" t="s">
        <v>14</v>
      </c>
      <c r="C156" s="31"/>
      <c r="D156" s="31"/>
      <c r="E156" s="31"/>
      <c r="F156" s="21"/>
      <c r="G156" s="61" t="s">
        <v>15</v>
      </c>
      <c r="H156" s="61"/>
      <c r="I156" s="61"/>
    </row>
    <row r="157" spans="2:9" ht="18.75">
      <c r="B157" s="16" t="s">
        <v>16</v>
      </c>
      <c r="C157" s="21"/>
      <c r="D157" s="21"/>
      <c r="E157" s="17"/>
      <c r="F157" s="21"/>
      <c r="G157" s="23" t="s">
        <v>239</v>
      </c>
      <c r="H157" s="23"/>
      <c r="I157" s="23"/>
    </row>
  </sheetData>
  <mergeCells count="16">
    <mergeCell ref="B156:E156"/>
    <mergeCell ref="G156:I156"/>
    <mergeCell ref="G157:I157"/>
    <mergeCell ref="B125:I125"/>
    <mergeCell ref="B126:I126"/>
    <mergeCell ref="B127:I127"/>
    <mergeCell ref="B130:H130"/>
    <mergeCell ref="B145:F145"/>
    <mergeCell ref="G118:I118"/>
    <mergeCell ref="B2:I2"/>
    <mergeCell ref="B3:I3"/>
    <mergeCell ref="B4:I4"/>
    <mergeCell ref="B7:H7"/>
    <mergeCell ref="D107:F107"/>
    <mergeCell ref="B117:E117"/>
    <mergeCell ref="G117:I117"/>
  </mergeCells>
  <printOptions horizontalCentered="1"/>
  <pageMargins left="0.196850393700787" right="0.31496062992126" top="0.35433070866141703" bottom="0.15748031496063" header="0.31496062992126" footer="0.31496062992126"/>
  <pageSetup paperSize="7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2:J42"/>
  <sheetViews>
    <sheetView topLeftCell="A10" zoomScale="80" zoomScaleNormal="80" workbookViewId="0">
      <selection activeCell="K31" sqref="K31"/>
    </sheetView>
  </sheetViews>
  <sheetFormatPr baseColWidth="10" defaultColWidth="11.42578125" defaultRowHeight="15"/>
  <cols>
    <col min="1" max="1" width="6.5703125" customWidth="1"/>
    <col min="2" max="2" width="14" customWidth="1"/>
    <col min="3" max="3" width="10" customWidth="1"/>
    <col min="4" max="4" width="9.28515625" customWidth="1"/>
    <col min="5" max="5" width="34.85546875" customWidth="1"/>
    <col min="6" max="6" width="37.42578125" customWidth="1"/>
    <col min="7" max="8" width="14.28515625" customWidth="1"/>
    <col min="9" max="9" width="14.42578125" bestFit="1" customWidth="1"/>
    <col min="11" max="11" width="13.140625" bestFit="1" customWidth="1"/>
    <col min="12" max="12" width="14.140625" customWidth="1"/>
  </cols>
  <sheetData>
    <row r="2" spans="2:10" ht="15.75">
      <c r="B2" s="24" t="s">
        <v>0</v>
      </c>
      <c r="C2" s="24"/>
      <c r="D2" s="24"/>
      <c r="E2" s="24"/>
      <c r="F2" s="24"/>
      <c r="G2" s="24"/>
      <c r="H2" s="24"/>
      <c r="I2" s="24"/>
      <c r="J2" s="1"/>
    </row>
    <row r="3" spans="2:10" ht="15.75">
      <c r="B3" s="25" t="s">
        <v>1</v>
      </c>
      <c r="C3" s="25"/>
      <c r="D3" s="25"/>
      <c r="E3" s="25"/>
      <c r="F3" s="25"/>
      <c r="G3" s="25"/>
      <c r="H3" s="25"/>
      <c r="I3" s="25"/>
    </row>
    <row r="4" spans="2:10" ht="15.75">
      <c r="B4" s="25" t="s">
        <v>25</v>
      </c>
      <c r="C4" s="25"/>
      <c r="D4" s="25"/>
      <c r="E4" s="25"/>
      <c r="F4" s="25"/>
      <c r="G4" s="25"/>
      <c r="H4" s="25"/>
      <c r="I4" s="25"/>
    </row>
    <row r="5" spans="2:10" ht="15.75" thickBot="1"/>
    <row r="6" spans="2:10" ht="15.75" thickBot="1">
      <c r="B6" s="2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2:10" ht="15.75" customHeight="1" thickBot="1">
      <c r="B7" s="26" t="s">
        <v>10</v>
      </c>
      <c r="C7" s="27"/>
      <c r="D7" s="27"/>
      <c r="E7" s="27"/>
      <c r="F7" s="27"/>
      <c r="G7" s="27"/>
      <c r="H7" s="28"/>
      <c r="I7" s="4">
        <v>57537.65</v>
      </c>
    </row>
    <row r="8" spans="2:10" ht="45" customHeight="1" thickBot="1">
      <c r="B8" s="5">
        <v>44959</v>
      </c>
      <c r="C8" s="6">
        <v>6198</v>
      </c>
      <c r="D8" s="7" t="s">
        <v>11</v>
      </c>
      <c r="E8" s="8" t="s">
        <v>27</v>
      </c>
      <c r="F8" s="9" t="s">
        <v>50</v>
      </c>
      <c r="G8" s="10">
        <v>26448.080000000002</v>
      </c>
      <c r="H8" s="11"/>
      <c r="I8" s="4">
        <f>+I7-G8+H8</f>
        <v>31089.57</v>
      </c>
    </row>
    <row r="9" spans="2:10" ht="45" customHeight="1" thickBot="1">
      <c r="B9" s="5">
        <v>44974</v>
      </c>
      <c r="C9" s="6">
        <v>6199</v>
      </c>
      <c r="D9" s="7"/>
      <c r="E9" s="8" t="s">
        <v>28</v>
      </c>
      <c r="F9" s="9" t="s">
        <v>51</v>
      </c>
      <c r="G9" s="10">
        <v>1706.25</v>
      </c>
      <c r="H9" s="11"/>
      <c r="I9" s="4">
        <f t="shared" ref="I9:I35" si="0">+I8-G9+H9</f>
        <v>29383.32</v>
      </c>
    </row>
    <row r="10" spans="2:10" ht="45" customHeight="1" thickBot="1">
      <c r="B10" s="5">
        <v>44977</v>
      </c>
      <c r="C10" s="6" t="s">
        <v>17</v>
      </c>
      <c r="D10" s="7" t="s">
        <v>11</v>
      </c>
      <c r="E10" s="8" t="s">
        <v>18</v>
      </c>
      <c r="F10" s="9" t="s">
        <v>19</v>
      </c>
      <c r="G10" s="10"/>
      <c r="H10" s="11">
        <v>1839944.39</v>
      </c>
      <c r="I10" s="4">
        <f t="shared" si="0"/>
        <v>1869327.71</v>
      </c>
    </row>
    <row r="11" spans="2:10" ht="45" customHeight="1" thickBot="1">
      <c r="B11" s="5">
        <v>44978</v>
      </c>
      <c r="C11" s="6">
        <v>6200</v>
      </c>
      <c r="D11" s="7"/>
      <c r="E11" s="8" t="s">
        <v>28</v>
      </c>
      <c r="F11" s="9" t="s">
        <v>52</v>
      </c>
      <c r="G11" s="10">
        <v>18585.63</v>
      </c>
      <c r="H11" s="11"/>
      <c r="I11" s="4">
        <f t="shared" si="0"/>
        <v>1850742.08</v>
      </c>
    </row>
    <row r="12" spans="2:10" ht="45" customHeight="1" thickBot="1">
      <c r="B12" s="5">
        <v>44980</v>
      </c>
      <c r="C12" s="6">
        <v>6201</v>
      </c>
      <c r="D12" s="7"/>
      <c r="E12" s="8" t="s">
        <v>29</v>
      </c>
      <c r="F12" s="9" t="s">
        <v>53</v>
      </c>
      <c r="G12" s="10">
        <v>1373924.1</v>
      </c>
      <c r="H12" s="11"/>
      <c r="I12" s="4">
        <f t="shared" si="0"/>
        <v>476817.98</v>
      </c>
    </row>
    <row r="13" spans="2:10" ht="45" customHeight="1" thickBot="1">
      <c r="B13" s="5">
        <v>44981</v>
      </c>
      <c r="C13" s="6">
        <v>6202</v>
      </c>
      <c r="D13" s="7"/>
      <c r="E13" s="8" t="s">
        <v>30</v>
      </c>
      <c r="F13" s="9" t="s">
        <v>54</v>
      </c>
      <c r="G13" s="10">
        <v>15000</v>
      </c>
      <c r="H13" s="11"/>
      <c r="I13" s="4">
        <f t="shared" si="0"/>
        <v>461817.98</v>
      </c>
    </row>
    <row r="14" spans="2:10" ht="45" customHeight="1" thickBot="1">
      <c r="B14" s="5">
        <v>44981</v>
      </c>
      <c r="C14" s="6">
        <v>6203</v>
      </c>
      <c r="D14" s="7"/>
      <c r="E14" s="8" t="s">
        <v>31</v>
      </c>
      <c r="F14" s="9" t="s">
        <v>54</v>
      </c>
      <c r="G14" s="10">
        <v>15000</v>
      </c>
      <c r="H14" s="11"/>
      <c r="I14" s="4">
        <f t="shared" si="0"/>
        <v>446817.98</v>
      </c>
    </row>
    <row r="15" spans="2:10" ht="45" customHeight="1" thickBot="1">
      <c r="B15" s="5">
        <v>44981</v>
      </c>
      <c r="C15" s="6">
        <v>6204</v>
      </c>
      <c r="D15" s="7"/>
      <c r="E15" s="8" t="s">
        <v>32</v>
      </c>
      <c r="F15" s="9" t="s">
        <v>54</v>
      </c>
      <c r="G15" s="10">
        <v>0</v>
      </c>
      <c r="H15" s="11"/>
      <c r="I15" s="4">
        <f t="shared" si="0"/>
        <v>446817.98</v>
      </c>
    </row>
    <row r="16" spans="2:10" ht="45" customHeight="1" thickBot="1">
      <c r="B16" s="5">
        <v>44981</v>
      </c>
      <c r="C16" s="6">
        <v>6205</v>
      </c>
      <c r="D16" s="7"/>
      <c r="E16" s="8" t="s">
        <v>33</v>
      </c>
      <c r="F16" s="9" t="s">
        <v>54</v>
      </c>
      <c r="G16" s="10">
        <v>25000</v>
      </c>
      <c r="H16" s="11"/>
      <c r="I16" s="4">
        <f t="shared" si="0"/>
        <v>421817.98</v>
      </c>
    </row>
    <row r="17" spans="2:9" ht="45" customHeight="1" thickBot="1">
      <c r="B17" s="5">
        <v>44981</v>
      </c>
      <c r="C17" s="6">
        <v>6206</v>
      </c>
      <c r="D17" s="7"/>
      <c r="E17" s="8" t="s">
        <v>34</v>
      </c>
      <c r="F17" s="9" t="s">
        <v>54</v>
      </c>
      <c r="G17" s="10">
        <v>25000</v>
      </c>
      <c r="H17" s="11"/>
      <c r="I17" s="4">
        <f t="shared" si="0"/>
        <v>396817.98</v>
      </c>
    </row>
    <row r="18" spans="2:9" ht="45" customHeight="1" thickBot="1">
      <c r="B18" s="5">
        <v>44981</v>
      </c>
      <c r="C18" s="6">
        <v>6207</v>
      </c>
      <c r="D18" s="7"/>
      <c r="E18" s="8" t="s">
        <v>35</v>
      </c>
      <c r="F18" s="9" t="s">
        <v>54</v>
      </c>
      <c r="G18" s="10">
        <v>30000</v>
      </c>
      <c r="H18" s="11"/>
      <c r="I18" s="4">
        <f t="shared" si="0"/>
        <v>366817.98</v>
      </c>
    </row>
    <row r="19" spans="2:9" ht="45" customHeight="1" thickBot="1">
      <c r="B19" s="5">
        <v>44981</v>
      </c>
      <c r="C19" s="6">
        <v>6208</v>
      </c>
      <c r="D19" s="7"/>
      <c r="E19" s="8" t="s">
        <v>36</v>
      </c>
      <c r="F19" s="9" t="s">
        <v>54</v>
      </c>
      <c r="G19" s="10">
        <v>20000</v>
      </c>
      <c r="H19" s="11"/>
      <c r="I19" s="4">
        <f t="shared" si="0"/>
        <v>346817.98</v>
      </c>
    </row>
    <row r="20" spans="2:9" ht="45" customHeight="1" thickBot="1">
      <c r="B20" s="5">
        <v>44981</v>
      </c>
      <c r="C20" s="6">
        <v>6209</v>
      </c>
      <c r="D20" s="7"/>
      <c r="E20" s="8" t="s">
        <v>32</v>
      </c>
      <c r="F20" s="9" t="s">
        <v>54</v>
      </c>
      <c r="G20" s="10">
        <v>0</v>
      </c>
      <c r="H20" s="11"/>
      <c r="I20" s="4">
        <f t="shared" si="0"/>
        <v>346817.98</v>
      </c>
    </row>
    <row r="21" spans="2:9" ht="45" customHeight="1" thickBot="1">
      <c r="B21" s="5">
        <v>44981</v>
      </c>
      <c r="C21" s="6">
        <v>6210</v>
      </c>
      <c r="D21" s="7"/>
      <c r="E21" s="8" t="s">
        <v>37</v>
      </c>
      <c r="F21" s="9" t="s">
        <v>54</v>
      </c>
      <c r="G21" s="10">
        <v>20000</v>
      </c>
      <c r="H21" s="11"/>
      <c r="I21" s="4">
        <f t="shared" si="0"/>
        <v>326817.98</v>
      </c>
    </row>
    <row r="22" spans="2:9" ht="45" customHeight="1" thickBot="1">
      <c r="B22" s="5">
        <v>44981</v>
      </c>
      <c r="C22" s="6">
        <v>6211</v>
      </c>
      <c r="D22" s="7"/>
      <c r="E22" s="8" t="s">
        <v>38</v>
      </c>
      <c r="F22" s="9" t="s">
        <v>54</v>
      </c>
      <c r="G22" s="10">
        <v>25000</v>
      </c>
      <c r="H22" s="11"/>
      <c r="I22" s="4">
        <f t="shared" si="0"/>
        <v>301817.98</v>
      </c>
    </row>
    <row r="23" spans="2:9" ht="45" customHeight="1" thickBot="1">
      <c r="B23" s="5">
        <v>44981</v>
      </c>
      <c r="C23" s="6">
        <v>6212</v>
      </c>
      <c r="D23" s="7"/>
      <c r="E23" s="8" t="s">
        <v>39</v>
      </c>
      <c r="F23" s="9" t="s">
        <v>54</v>
      </c>
      <c r="G23" s="10">
        <v>30000</v>
      </c>
      <c r="H23" s="11"/>
      <c r="I23" s="4">
        <f t="shared" si="0"/>
        <v>271817.98</v>
      </c>
    </row>
    <row r="24" spans="2:9" ht="45" customHeight="1" thickBot="1">
      <c r="B24" s="5">
        <v>44981</v>
      </c>
      <c r="C24" s="6">
        <v>6213</v>
      </c>
      <c r="D24" s="7"/>
      <c r="E24" s="8" t="s">
        <v>40</v>
      </c>
      <c r="F24" s="9" t="s">
        <v>54</v>
      </c>
      <c r="G24" s="10">
        <v>25000</v>
      </c>
      <c r="H24" s="11"/>
      <c r="I24" s="4">
        <f t="shared" si="0"/>
        <v>246817.97999999998</v>
      </c>
    </row>
    <row r="25" spans="2:9" ht="45" customHeight="1" thickBot="1">
      <c r="B25" s="5">
        <v>44981</v>
      </c>
      <c r="C25" s="6">
        <v>6214</v>
      </c>
      <c r="D25" s="7"/>
      <c r="E25" s="8" t="s">
        <v>41</v>
      </c>
      <c r="F25" s="9" t="s">
        <v>54</v>
      </c>
      <c r="G25" s="10">
        <v>25000</v>
      </c>
      <c r="H25" s="11"/>
      <c r="I25" s="4">
        <f t="shared" si="0"/>
        <v>221817.97999999998</v>
      </c>
    </row>
    <row r="26" spans="2:9" ht="45" customHeight="1" thickBot="1">
      <c r="B26" s="5">
        <v>44981</v>
      </c>
      <c r="C26" s="6">
        <v>6215</v>
      </c>
      <c r="D26" s="7"/>
      <c r="E26" s="8" t="s">
        <v>42</v>
      </c>
      <c r="F26" s="9" t="s">
        <v>54</v>
      </c>
      <c r="G26" s="10">
        <v>25000</v>
      </c>
      <c r="H26" s="11"/>
      <c r="I26" s="4">
        <f t="shared" si="0"/>
        <v>196817.97999999998</v>
      </c>
    </row>
    <row r="27" spans="2:9" ht="45" customHeight="1" thickBot="1">
      <c r="B27" s="5">
        <v>44981</v>
      </c>
      <c r="C27" s="6">
        <v>6216</v>
      </c>
      <c r="D27" s="7"/>
      <c r="E27" s="8" t="s">
        <v>32</v>
      </c>
      <c r="F27" s="9" t="s">
        <v>54</v>
      </c>
      <c r="G27" s="10">
        <v>0</v>
      </c>
      <c r="H27" s="11"/>
      <c r="I27" s="4">
        <f t="shared" si="0"/>
        <v>196817.97999999998</v>
      </c>
    </row>
    <row r="28" spans="2:9" ht="45" customHeight="1" thickBot="1">
      <c r="B28" s="5">
        <v>44981</v>
      </c>
      <c r="C28" s="6">
        <v>6217</v>
      </c>
      <c r="D28" s="7"/>
      <c r="E28" s="8" t="s">
        <v>43</v>
      </c>
      <c r="F28" s="9" t="s">
        <v>54</v>
      </c>
      <c r="G28" s="10">
        <v>25000</v>
      </c>
      <c r="H28" s="11"/>
      <c r="I28" s="4">
        <f t="shared" si="0"/>
        <v>171817.97999999998</v>
      </c>
    </row>
    <row r="29" spans="2:9" ht="45" customHeight="1" thickBot="1">
      <c r="B29" s="5">
        <v>44981</v>
      </c>
      <c r="C29" s="6">
        <v>6218</v>
      </c>
      <c r="D29" s="7"/>
      <c r="E29" s="8" t="s">
        <v>44</v>
      </c>
      <c r="F29" s="9" t="s">
        <v>54</v>
      </c>
      <c r="G29" s="10">
        <v>25000</v>
      </c>
      <c r="H29" s="11"/>
      <c r="I29" s="4">
        <f t="shared" si="0"/>
        <v>146817.97999999998</v>
      </c>
    </row>
    <row r="30" spans="2:9" ht="45" customHeight="1" thickBot="1">
      <c r="B30" s="5">
        <v>44981</v>
      </c>
      <c r="C30" s="6">
        <v>6219</v>
      </c>
      <c r="D30" s="7"/>
      <c r="E30" s="8" t="s">
        <v>45</v>
      </c>
      <c r="F30" s="9" t="s">
        <v>54</v>
      </c>
      <c r="G30" s="10">
        <v>15000</v>
      </c>
      <c r="H30" s="11"/>
      <c r="I30" s="4">
        <f t="shared" si="0"/>
        <v>131817.97999999998</v>
      </c>
    </row>
    <row r="31" spans="2:9" ht="45" customHeight="1" thickBot="1">
      <c r="B31" s="5">
        <v>44981</v>
      </c>
      <c r="C31" s="6">
        <v>6220</v>
      </c>
      <c r="D31" s="7"/>
      <c r="E31" s="8" t="s">
        <v>46</v>
      </c>
      <c r="F31" s="9" t="s">
        <v>54</v>
      </c>
      <c r="G31" s="10">
        <v>20000</v>
      </c>
      <c r="H31" s="11"/>
      <c r="I31" s="4">
        <f t="shared" si="0"/>
        <v>111817.97999999998</v>
      </c>
    </row>
    <row r="32" spans="2:9" ht="45" customHeight="1" thickBot="1">
      <c r="B32" s="5">
        <v>44981</v>
      </c>
      <c r="C32" s="6">
        <v>6221</v>
      </c>
      <c r="D32" s="7"/>
      <c r="E32" s="8" t="s">
        <v>47</v>
      </c>
      <c r="F32" s="9" t="s">
        <v>54</v>
      </c>
      <c r="G32" s="10">
        <v>30000</v>
      </c>
      <c r="H32" s="11"/>
      <c r="I32" s="4">
        <f t="shared" si="0"/>
        <v>81817.979999999981</v>
      </c>
    </row>
    <row r="33" spans="2:9" ht="45" customHeight="1" thickBot="1">
      <c r="B33" s="5">
        <v>44981</v>
      </c>
      <c r="C33" s="6">
        <v>6222</v>
      </c>
      <c r="D33" s="7"/>
      <c r="E33" s="8" t="s">
        <v>48</v>
      </c>
      <c r="F33" s="9" t="s">
        <v>54</v>
      </c>
      <c r="G33" s="10">
        <v>25000</v>
      </c>
      <c r="H33" s="11"/>
      <c r="I33" s="4">
        <f t="shared" si="0"/>
        <v>56817.979999999981</v>
      </c>
    </row>
    <row r="34" spans="2:9" ht="45" customHeight="1" thickBot="1">
      <c r="B34" s="5">
        <v>44981</v>
      </c>
      <c r="C34" s="6">
        <v>6223</v>
      </c>
      <c r="D34" s="7"/>
      <c r="E34" s="8" t="s">
        <v>49</v>
      </c>
      <c r="F34" s="9" t="s">
        <v>54</v>
      </c>
      <c r="G34" s="10">
        <v>30000</v>
      </c>
      <c r="H34" s="11"/>
      <c r="I34" s="4">
        <f t="shared" si="0"/>
        <v>26817.979999999981</v>
      </c>
    </row>
    <row r="35" spans="2:9" ht="48" customHeight="1" thickBot="1">
      <c r="B35" s="5">
        <v>44957</v>
      </c>
      <c r="C35" s="6"/>
      <c r="D35" s="7" t="s">
        <v>12</v>
      </c>
      <c r="E35" s="8"/>
      <c r="F35" s="8" t="s">
        <v>13</v>
      </c>
      <c r="G35" s="10">
        <v>5217.2299999999996</v>
      </c>
      <c r="H35" s="11"/>
      <c r="I35" s="4">
        <f t="shared" si="0"/>
        <v>21600.749999999982</v>
      </c>
    </row>
    <row r="36" spans="2:9" ht="25.5" customHeight="1" thickBot="1">
      <c r="B36" s="12"/>
      <c r="C36" s="12"/>
      <c r="D36" s="29" t="s">
        <v>26</v>
      </c>
      <c r="E36" s="30"/>
      <c r="F36" s="30"/>
      <c r="G36" s="13"/>
      <c r="H36" s="13"/>
      <c r="I36" s="4">
        <f t="shared" ref="I36" si="1">+I35-G36+H36</f>
        <v>21600.749999999982</v>
      </c>
    </row>
    <row r="38" spans="2:9" ht="15.75">
      <c r="B38" s="14"/>
      <c r="G38" s="15"/>
    </row>
    <row r="41" spans="2:9" ht="22.5" customHeight="1">
      <c r="B41" s="31" t="s">
        <v>14</v>
      </c>
      <c r="C41" s="31"/>
      <c r="D41" s="31"/>
      <c r="E41" s="31"/>
      <c r="G41" s="32" t="s">
        <v>15</v>
      </c>
      <c r="H41" s="32"/>
      <c r="I41" s="32"/>
    </row>
    <row r="42" spans="2:9" ht="18.75">
      <c r="B42" s="16" t="s">
        <v>16</v>
      </c>
      <c r="E42" s="17"/>
      <c r="G42" s="23" t="s">
        <v>24</v>
      </c>
      <c r="H42" s="23"/>
      <c r="I42" s="23"/>
    </row>
  </sheetData>
  <mergeCells count="8">
    <mergeCell ref="G42:I42"/>
    <mergeCell ref="B2:I2"/>
    <mergeCell ref="B3:I3"/>
    <mergeCell ref="B4:I4"/>
    <mergeCell ref="B7:H7"/>
    <mergeCell ref="D36:F36"/>
    <mergeCell ref="B41:E41"/>
    <mergeCell ref="G41:I41"/>
  </mergeCells>
  <printOptions horizontalCentered="1"/>
  <pageMargins left="0.19685039370078741" right="0.31496062992125984" top="0.35433070866141736" bottom="0.15748031496062992" header="0.31496062992125984" footer="0.31496062992125984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2:J19"/>
  <sheetViews>
    <sheetView zoomScale="80" zoomScaleNormal="80" workbookViewId="0">
      <selection activeCell="B10" sqref="B10"/>
    </sheetView>
  </sheetViews>
  <sheetFormatPr baseColWidth="10" defaultColWidth="11.42578125" defaultRowHeight="15"/>
  <cols>
    <col min="1" max="1" width="6.5703125" customWidth="1"/>
    <col min="2" max="2" width="14" customWidth="1"/>
    <col min="3" max="3" width="10" customWidth="1"/>
    <col min="4" max="4" width="9.28515625" customWidth="1"/>
    <col min="5" max="5" width="34.85546875" customWidth="1"/>
    <col min="6" max="6" width="37.42578125" customWidth="1"/>
    <col min="7" max="8" width="14.28515625" customWidth="1"/>
    <col min="9" max="9" width="14.42578125" bestFit="1" customWidth="1"/>
    <col min="11" max="11" width="13.140625" bestFit="1" customWidth="1"/>
    <col min="12" max="12" width="14.140625" customWidth="1"/>
  </cols>
  <sheetData>
    <row r="2" spans="2:10" ht="15.75">
      <c r="B2" s="24" t="s">
        <v>0</v>
      </c>
      <c r="C2" s="24"/>
      <c r="D2" s="24"/>
      <c r="E2" s="24"/>
      <c r="F2" s="24"/>
      <c r="G2" s="24"/>
      <c r="H2" s="24"/>
      <c r="I2" s="24"/>
      <c r="J2" s="1"/>
    </row>
    <row r="3" spans="2:10" ht="15.75">
      <c r="B3" s="25" t="s">
        <v>1</v>
      </c>
      <c r="C3" s="25"/>
      <c r="D3" s="25"/>
      <c r="E3" s="25"/>
      <c r="F3" s="25"/>
      <c r="G3" s="25"/>
      <c r="H3" s="25"/>
      <c r="I3" s="25"/>
    </row>
    <row r="4" spans="2:10" ht="15.75">
      <c r="B4" s="25" t="s">
        <v>60</v>
      </c>
      <c r="C4" s="25"/>
      <c r="D4" s="25"/>
      <c r="E4" s="25"/>
      <c r="F4" s="25"/>
      <c r="G4" s="25"/>
      <c r="H4" s="25"/>
      <c r="I4" s="25"/>
    </row>
    <row r="5" spans="2:10" ht="15.75" thickBot="1"/>
    <row r="6" spans="2:10" ht="15.75" thickBot="1">
      <c r="B6" s="2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2:10" ht="15.75" customHeight="1" thickBot="1">
      <c r="B7" s="26" t="s">
        <v>10</v>
      </c>
      <c r="C7" s="27"/>
      <c r="D7" s="27"/>
      <c r="E7" s="27"/>
      <c r="F7" s="27"/>
      <c r="G7" s="27"/>
      <c r="H7" s="28"/>
      <c r="I7" s="4">
        <v>21600.75</v>
      </c>
    </row>
    <row r="8" spans="2:10" ht="45" customHeight="1" thickBot="1">
      <c r="B8" s="5">
        <v>44999</v>
      </c>
      <c r="C8" s="6">
        <v>6224</v>
      </c>
      <c r="D8" s="7" t="s">
        <v>11</v>
      </c>
      <c r="E8" s="8" t="s">
        <v>28</v>
      </c>
      <c r="F8" s="9" t="s">
        <v>55</v>
      </c>
      <c r="G8" s="10">
        <v>1229</v>
      </c>
      <c r="H8" s="11"/>
      <c r="I8" s="4">
        <f>+I7-G8+H8</f>
        <v>20371.75</v>
      </c>
    </row>
    <row r="9" spans="2:10" ht="45" customHeight="1" thickBot="1">
      <c r="B9" s="5">
        <v>45008</v>
      </c>
      <c r="C9" s="6" t="s">
        <v>17</v>
      </c>
      <c r="D9" s="7" t="s">
        <v>11</v>
      </c>
      <c r="E9" s="8" t="s">
        <v>18</v>
      </c>
      <c r="F9" s="9" t="s">
        <v>19</v>
      </c>
      <c r="G9" s="10"/>
      <c r="H9" s="11">
        <v>175161.3</v>
      </c>
      <c r="I9" s="4">
        <f t="shared" ref="I9:I13" si="0">+I8-G9+H9</f>
        <v>195533.05</v>
      </c>
    </row>
    <row r="10" spans="2:10" ht="45" customHeight="1" thickBot="1">
      <c r="B10" s="5">
        <v>45012</v>
      </c>
      <c r="C10" s="6">
        <v>6225</v>
      </c>
      <c r="D10" s="7" t="s">
        <v>11</v>
      </c>
      <c r="E10" s="8" t="s">
        <v>28</v>
      </c>
      <c r="F10" s="9" t="s">
        <v>56</v>
      </c>
      <c r="G10" s="10">
        <v>5066.82</v>
      </c>
      <c r="H10" s="11"/>
      <c r="I10" s="4">
        <f t="shared" si="0"/>
        <v>190466.22999999998</v>
      </c>
    </row>
    <row r="11" spans="2:10" ht="45" customHeight="1" thickBot="1">
      <c r="B11" s="5">
        <v>45012</v>
      </c>
      <c r="C11" s="6">
        <v>6226</v>
      </c>
      <c r="D11" s="7" t="s">
        <v>11</v>
      </c>
      <c r="E11" s="8" t="s">
        <v>57</v>
      </c>
      <c r="F11" s="9" t="s">
        <v>58</v>
      </c>
      <c r="G11" s="10">
        <v>160532.51999999999</v>
      </c>
      <c r="H11" s="11"/>
      <c r="I11" s="4">
        <f t="shared" si="0"/>
        <v>29933.709999999992</v>
      </c>
    </row>
    <row r="12" spans="2:10" ht="48" customHeight="1" thickBot="1">
      <c r="B12" s="5">
        <v>45016</v>
      </c>
      <c r="C12" s="6"/>
      <c r="D12" s="7" t="s">
        <v>12</v>
      </c>
      <c r="E12" s="8"/>
      <c r="F12" s="8" t="s">
        <v>13</v>
      </c>
      <c r="G12" s="10">
        <v>2882.83</v>
      </c>
      <c r="H12" s="11"/>
      <c r="I12" s="4">
        <f>+I11-G12</f>
        <v>27050.87999999999</v>
      </c>
    </row>
    <row r="13" spans="2:10" ht="25.5" customHeight="1" thickBot="1">
      <c r="B13" s="12"/>
      <c r="C13" s="12"/>
      <c r="D13" s="29" t="s">
        <v>59</v>
      </c>
      <c r="E13" s="30"/>
      <c r="F13" s="30"/>
      <c r="G13" s="13"/>
      <c r="H13" s="13"/>
      <c r="I13" s="4">
        <f t="shared" si="0"/>
        <v>27050.87999999999</v>
      </c>
    </row>
    <row r="15" spans="2:10" ht="15.75">
      <c r="B15" s="14"/>
      <c r="G15" s="15"/>
    </row>
    <row r="18" spans="2:9" ht="22.5" customHeight="1">
      <c r="B18" s="31" t="s">
        <v>14</v>
      </c>
      <c r="C18" s="31"/>
      <c r="D18" s="31"/>
      <c r="E18" s="31"/>
      <c r="G18" s="32" t="s">
        <v>15</v>
      </c>
      <c r="H18" s="32"/>
      <c r="I18" s="32"/>
    </row>
    <row r="19" spans="2:9" ht="18.75">
      <c r="B19" s="16" t="s">
        <v>16</v>
      </c>
      <c r="E19" s="17"/>
      <c r="G19" s="23" t="s">
        <v>24</v>
      </c>
      <c r="H19" s="23"/>
      <c r="I19" s="23"/>
    </row>
  </sheetData>
  <mergeCells count="8">
    <mergeCell ref="G19:I19"/>
    <mergeCell ref="B2:I2"/>
    <mergeCell ref="B3:I3"/>
    <mergeCell ref="B4:I4"/>
    <mergeCell ref="B7:H7"/>
    <mergeCell ref="D13:F13"/>
    <mergeCell ref="B18:E18"/>
    <mergeCell ref="G18:I18"/>
  </mergeCells>
  <printOptions horizontalCentered="1"/>
  <pageMargins left="0.19685039370078741" right="0.31496062992125984" top="0.35433070866141736" bottom="0.15748031496062992" header="0.31496062992125984" footer="0.31496062992125984"/>
  <pageSetup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6"/>
  <sheetViews>
    <sheetView zoomScale="80" zoomScaleNormal="80" workbookViewId="0">
      <selection activeCell="L9" sqref="L9"/>
    </sheetView>
  </sheetViews>
  <sheetFormatPr baseColWidth="10" defaultColWidth="11.42578125" defaultRowHeight="15"/>
  <cols>
    <col min="1" max="1" width="6.5703125" customWidth="1"/>
    <col min="2" max="2" width="14" customWidth="1"/>
    <col min="3" max="3" width="10" customWidth="1"/>
    <col min="4" max="4" width="9.28515625" customWidth="1"/>
    <col min="5" max="5" width="34.85546875" customWidth="1"/>
    <col min="6" max="6" width="37.42578125" customWidth="1"/>
    <col min="7" max="8" width="14.28515625" customWidth="1"/>
    <col min="9" max="9" width="14.42578125" bestFit="1" customWidth="1"/>
    <col min="11" max="11" width="13.140625" bestFit="1" customWidth="1"/>
    <col min="12" max="12" width="14.140625" customWidth="1"/>
  </cols>
  <sheetData>
    <row r="2" spans="2:10" ht="15.75">
      <c r="B2" s="24" t="s">
        <v>0</v>
      </c>
      <c r="C2" s="24"/>
      <c r="D2" s="24"/>
      <c r="E2" s="24"/>
      <c r="F2" s="24"/>
      <c r="G2" s="24"/>
      <c r="H2" s="24"/>
      <c r="I2" s="24"/>
      <c r="J2" s="1"/>
    </row>
    <row r="3" spans="2:10" ht="15.75">
      <c r="B3" s="25" t="s">
        <v>1</v>
      </c>
      <c r="C3" s="25"/>
      <c r="D3" s="25"/>
      <c r="E3" s="25"/>
      <c r="F3" s="25"/>
      <c r="G3" s="25"/>
      <c r="H3" s="25"/>
      <c r="I3" s="25"/>
    </row>
    <row r="4" spans="2:10" ht="15.75">
      <c r="B4" s="25" t="s">
        <v>63</v>
      </c>
      <c r="C4" s="25"/>
      <c r="D4" s="25"/>
      <c r="E4" s="25"/>
      <c r="F4" s="25"/>
      <c r="G4" s="25"/>
      <c r="H4" s="25"/>
      <c r="I4" s="25"/>
    </row>
    <row r="5" spans="2:10" ht="15.75" thickBot="1"/>
    <row r="6" spans="2:10" ht="15.75" thickBot="1">
      <c r="B6" s="2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2:10" ht="15.75" customHeight="1" thickBot="1">
      <c r="B7" s="26" t="s">
        <v>10</v>
      </c>
      <c r="C7" s="27"/>
      <c r="D7" s="27"/>
      <c r="E7" s="27"/>
      <c r="F7" s="27"/>
      <c r="G7" s="27"/>
      <c r="H7" s="28"/>
      <c r="I7" s="4">
        <v>27050.880000000001</v>
      </c>
    </row>
    <row r="8" spans="2:10" ht="45" customHeight="1" thickBot="1">
      <c r="B8" s="5">
        <v>45026</v>
      </c>
      <c r="C8" s="6">
        <v>6227</v>
      </c>
      <c r="D8" s="7" t="s">
        <v>11</v>
      </c>
      <c r="E8" s="8" t="s">
        <v>28</v>
      </c>
      <c r="F8" s="9" t="s">
        <v>61</v>
      </c>
      <c r="G8" s="10">
        <v>7459.69</v>
      </c>
      <c r="H8" s="11"/>
      <c r="I8" s="4">
        <f>+I7-G8+H8</f>
        <v>19591.190000000002</v>
      </c>
    </row>
    <row r="9" spans="2:10" ht="48" customHeight="1" thickBot="1">
      <c r="B9" s="5">
        <v>45046</v>
      </c>
      <c r="C9" s="6"/>
      <c r="D9" s="7" t="s">
        <v>12</v>
      </c>
      <c r="E9" s="8"/>
      <c r="F9" s="8" t="s">
        <v>13</v>
      </c>
      <c r="G9" s="10">
        <v>614.49</v>
      </c>
      <c r="H9" s="11"/>
      <c r="I9" s="4">
        <f>+I8-G9+H9</f>
        <v>18976.7</v>
      </c>
    </row>
    <row r="10" spans="2:10" ht="25.5" customHeight="1" thickBot="1">
      <c r="B10" s="12"/>
      <c r="C10" s="12"/>
      <c r="D10" s="29" t="s">
        <v>62</v>
      </c>
      <c r="E10" s="30"/>
      <c r="F10" s="30"/>
      <c r="G10" s="13"/>
      <c r="H10" s="13"/>
      <c r="I10" s="4">
        <f t="shared" ref="I10" si="0">+I9-G10+H10</f>
        <v>18976.7</v>
      </c>
    </row>
    <row r="12" spans="2:10" ht="15.75">
      <c r="B12" s="14"/>
      <c r="G12" s="15"/>
    </row>
    <row r="15" spans="2:10" ht="22.5" customHeight="1">
      <c r="B15" s="31" t="s">
        <v>14</v>
      </c>
      <c r="C15" s="31"/>
      <c r="D15" s="31"/>
      <c r="E15" s="31"/>
      <c r="G15" s="32" t="s">
        <v>15</v>
      </c>
      <c r="H15" s="32"/>
      <c r="I15" s="32"/>
    </row>
    <row r="16" spans="2:10" ht="18.75">
      <c r="B16" s="16" t="s">
        <v>16</v>
      </c>
      <c r="E16" s="17"/>
      <c r="G16" s="23" t="s">
        <v>24</v>
      </c>
      <c r="H16" s="23"/>
      <c r="I16" s="23"/>
    </row>
  </sheetData>
  <mergeCells count="8">
    <mergeCell ref="G16:I16"/>
    <mergeCell ref="B2:I2"/>
    <mergeCell ref="B3:I3"/>
    <mergeCell ref="B4:I4"/>
    <mergeCell ref="B7:H7"/>
    <mergeCell ref="D10:F10"/>
    <mergeCell ref="B15:E15"/>
    <mergeCell ref="G15:I15"/>
  </mergeCells>
  <printOptions horizontalCentered="1"/>
  <pageMargins left="0.19685039370078741" right="0.31496062992125984" top="0.35433070866141736" bottom="0.15748031496062992" header="0.31496062992125984" footer="0.31496062992125984"/>
  <pageSetup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J60"/>
  <sheetViews>
    <sheetView topLeftCell="A37" zoomScale="80" zoomScaleNormal="80" workbookViewId="0">
      <selection activeCell="L8" sqref="L8"/>
    </sheetView>
  </sheetViews>
  <sheetFormatPr baseColWidth="10" defaultColWidth="11.42578125" defaultRowHeight="15"/>
  <cols>
    <col min="1" max="1" width="6.5703125" customWidth="1"/>
    <col min="2" max="2" width="14" customWidth="1"/>
    <col min="3" max="3" width="10" customWidth="1"/>
    <col min="4" max="4" width="9.28515625" customWidth="1"/>
    <col min="5" max="5" width="34.85546875" customWidth="1"/>
    <col min="6" max="6" width="37.42578125" customWidth="1"/>
    <col min="7" max="8" width="14.28515625" customWidth="1"/>
    <col min="9" max="9" width="14.42578125" bestFit="1" customWidth="1"/>
    <col min="11" max="11" width="13.140625" bestFit="1" customWidth="1"/>
    <col min="12" max="12" width="14.140625" customWidth="1"/>
  </cols>
  <sheetData>
    <row r="2" spans="2:10" ht="15.75">
      <c r="B2" s="24" t="s">
        <v>0</v>
      </c>
      <c r="C2" s="24"/>
      <c r="D2" s="24"/>
      <c r="E2" s="24"/>
      <c r="F2" s="24"/>
      <c r="G2" s="24"/>
      <c r="H2" s="24"/>
      <c r="I2" s="24"/>
      <c r="J2" s="1"/>
    </row>
    <row r="3" spans="2:10" ht="15.75">
      <c r="B3" s="25" t="s">
        <v>1</v>
      </c>
      <c r="C3" s="25"/>
      <c r="D3" s="25"/>
      <c r="E3" s="25"/>
      <c r="F3" s="25"/>
      <c r="G3" s="25"/>
      <c r="H3" s="25"/>
      <c r="I3" s="25"/>
    </row>
    <row r="4" spans="2:10" ht="15.75">
      <c r="B4" s="25" t="s">
        <v>64</v>
      </c>
      <c r="C4" s="25"/>
      <c r="D4" s="25"/>
      <c r="E4" s="25"/>
      <c r="F4" s="25"/>
      <c r="G4" s="25"/>
      <c r="H4" s="25"/>
      <c r="I4" s="25"/>
    </row>
    <row r="5" spans="2:10" ht="15.75" thickBot="1"/>
    <row r="6" spans="2:10" ht="15.75" thickBot="1">
      <c r="B6" s="2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2:10" ht="15.75" customHeight="1" thickBot="1">
      <c r="B7" s="26" t="s">
        <v>10</v>
      </c>
      <c r="C7" s="27"/>
      <c r="D7" s="27"/>
      <c r="E7" s="27"/>
      <c r="F7" s="27"/>
      <c r="G7" s="27"/>
      <c r="H7" s="28"/>
      <c r="I7" s="4">
        <v>18976.7</v>
      </c>
    </row>
    <row r="8" spans="2:10" ht="45" customHeight="1" thickBot="1">
      <c r="B8" s="5">
        <v>45061</v>
      </c>
      <c r="C8" s="6" t="s">
        <v>17</v>
      </c>
      <c r="D8" s="7" t="s">
        <v>11</v>
      </c>
      <c r="E8" s="8" t="s">
        <v>18</v>
      </c>
      <c r="F8" s="9" t="s">
        <v>19</v>
      </c>
      <c r="G8" s="10"/>
      <c r="H8" s="11">
        <v>6638839.7000000002</v>
      </c>
      <c r="I8" s="4">
        <f>+I7-G8+H8</f>
        <v>6657816.4000000004</v>
      </c>
    </row>
    <row r="9" spans="2:10" ht="45" customHeight="1" thickBot="1">
      <c r="B9" s="5">
        <v>45064</v>
      </c>
      <c r="C9" s="6" t="s">
        <v>17</v>
      </c>
      <c r="D9" s="7" t="s">
        <v>11</v>
      </c>
      <c r="E9" s="8" t="s">
        <v>18</v>
      </c>
      <c r="F9" s="9" t="s">
        <v>19</v>
      </c>
      <c r="G9" s="10"/>
      <c r="H9" s="11">
        <v>1680104.6</v>
      </c>
      <c r="I9" s="4">
        <f t="shared" ref="I9:I51" si="0">+I8-G9+H9</f>
        <v>8337921</v>
      </c>
    </row>
    <row r="10" spans="2:10" ht="45" customHeight="1" thickBot="1">
      <c r="B10" s="5">
        <v>45064</v>
      </c>
      <c r="C10" s="6">
        <v>6228</v>
      </c>
      <c r="D10" s="7" t="s">
        <v>11</v>
      </c>
      <c r="E10" s="8" t="s">
        <v>66</v>
      </c>
      <c r="F10" s="9" t="s">
        <v>67</v>
      </c>
      <c r="G10" s="10">
        <v>3826677.97</v>
      </c>
      <c r="H10" s="11"/>
      <c r="I10" s="4">
        <f t="shared" si="0"/>
        <v>4511243.0299999993</v>
      </c>
    </row>
    <row r="11" spans="2:10" ht="45" customHeight="1" thickBot="1">
      <c r="B11" s="5">
        <v>45064</v>
      </c>
      <c r="C11" s="6">
        <v>6229</v>
      </c>
      <c r="D11" s="7" t="s">
        <v>11</v>
      </c>
      <c r="E11" s="8" t="s">
        <v>68</v>
      </c>
      <c r="F11" s="18" t="s">
        <v>69</v>
      </c>
      <c r="G11" s="10">
        <v>3866745.08</v>
      </c>
      <c r="H11" s="11"/>
      <c r="I11" s="4">
        <f t="shared" si="0"/>
        <v>644497.94999999925</v>
      </c>
    </row>
    <row r="12" spans="2:10" ht="45" customHeight="1" thickBot="1">
      <c r="B12" s="5">
        <v>45068</v>
      </c>
      <c r="C12" s="6" t="s">
        <v>17</v>
      </c>
      <c r="D12" s="7" t="s">
        <v>11</v>
      </c>
      <c r="E12" s="8" t="s">
        <v>18</v>
      </c>
      <c r="F12" s="9" t="s">
        <v>19</v>
      </c>
      <c r="G12" s="10"/>
      <c r="H12" s="11">
        <v>195325.03</v>
      </c>
      <c r="I12" s="4">
        <f t="shared" si="0"/>
        <v>839822.97999999928</v>
      </c>
    </row>
    <row r="13" spans="2:10" ht="45" customHeight="1" thickBot="1">
      <c r="B13" s="5">
        <v>45071</v>
      </c>
      <c r="C13" s="6">
        <v>6230</v>
      </c>
      <c r="D13" s="7" t="s">
        <v>11</v>
      </c>
      <c r="E13" s="8" t="s">
        <v>71</v>
      </c>
      <c r="F13" s="18" t="s">
        <v>70</v>
      </c>
      <c r="G13" s="10">
        <v>25000</v>
      </c>
      <c r="H13" s="11"/>
      <c r="I13" s="4">
        <f t="shared" si="0"/>
        <v>814822.97999999928</v>
      </c>
    </row>
    <row r="14" spans="2:10" ht="45" customHeight="1" thickBot="1">
      <c r="B14" s="5">
        <v>45071</v>
      </c>
      <c r="C14" s="6">
        <v>6231</v>
      </c>
      <c r="D14" s="7" t="s">
        <v>11</v>
      </c>
      <c r="E14" s="8" t="s">
        <v>72</v>
      </c>
      <c r="F14" s="18" t="s">
        <v>70</v>
      </c>
      <c r="G14" s="10">
        <v>25000</v>
      </c>
      <c r="H14" s="11"/>
      <c r="I14" s="4">
        <f t="shared" si="0"/>
        <v>789822.97999999928</v>
      </c>
    </row>
    <row r="15" spans="2:10" ht="45" customHeight="1" thickBot="1">
      <c r="B15" s="5">
        <v>45071</v>
      </c>
      <c r="C15" s="6">
        <v>6232</v>
      </c>
      <c r="D15" s="7" t="s">
        <v>11</v>
      </c>
      <c r="E15" s="8" t="s">
        <v>73</v>
      </c>
      <c r="F15" s="18" t="s">
        <v>70</v>
      </c>
      <c r="G15" s="10">
        <v>25000</v>
      </c>
      <c r="H15" s="11"/>
      <c r="I15" s="4">
        <f t="shared" si="0"/>
        <v>764822.97999999928</v>
      </c>
    </row>
    <row r="16" spans="2:10" ht="45" customHeight="1" thickBot="1">
      <c r="B16" s="5">
        <v>45071</v>
      </c>
      <c r="C16" s="6">
        <v>6233</v>
      </c>
      <c r="D16" s="7" t="s">
        <v>11</v>
      </c>
      <c r="E16" s="8" t="s">
        <v>74</v>
      </c>
      <c r="F16" s="18" t="s">
        <v>70</v>
      </c>
      <c r="G16" s="10">
        <v>25000</v>
      </c>
      <c r="H16" s="11"/>
      <c r="I16" s="4">
        <f t="shared" si="0"/>
        <v>739822.97999999928</v>
      </c>
    </row>
    <row r="17" spans="2:9" ht="45" customHeight="1" thickBot="1">
      <c r="B17" s="5">
        <v>45071</v>
      </c>
      <c r="C17" s="6">
        <v>6234</v>
      </c>
      <c r="D17" s="7" t="s">
        <v>11</v>
      </c>
      <c r="E17" s="8" t="s">
        <v>75</v>
      </c>
      <c r="F17" s="18" t="s">
        <v>70</v>
      </c>
      <c r="G17" s="10">
        <v>25000</v>
      </c>
      <c r="H17" s="11"/>
      <c r="I17" s="4">
        <f t="shared" si="0"/>
        <v>714822.97999999928</v>
      </c>
    </row>
    <row r="18" spans="2:9" ht="45" customHeight="1" thickBot="1">
      <c r="B18" s="5">
        <v>45071</v>
      </c>
      <c r="C18" s="6">
        <v>6235</v>
      </c>
      <c r="D18" s="7" t="s">
        <v>11</v>
      </c>
      <c r="E18" s="8" t="s">
        <v>76</v>
      </c>
      <c r="F18" s="18" t="s">
        <v>70</v>
      </c>
      <c r="G18" s="10">
        <v>25000</v>
      </c>
      <c r="H18" s="11"/>
      <c r="I18" s="4">
        <f t="shared" si="0"/>
        <v>689822.97999999928</v>
      </c>
    </row>
    <row r="19" spans="2:9" ht="45" customHeight="1" thickBot="1">
      <c r="B19" s="5">
        <v>45071</v>
      </c>
      <c r="C19" s="6">
        <v>6236</v>
      </c>
      <c r="D19" s="7" t="s">
        <v>11</v>
      </c>
      <c r="E19" s="8" t="s">
        <v>77</v>
      </c>
      <c r="F19" s="18" t="s">
        <v>70</v>
      </c>
      <c r="G19" s="10">
        <v>25000</v>
      </c>
      <c r="H19" s="11"/>
      <c r="I19" s="4">
        <f t="shared" si="0"/>
        <v>664822.97999999928</v>
      </c>
    </row>
    <row r="20" spans="2:9" ht="45" customHeight="1" thickBot="1">
      <c r="B20" s="5">
        <v>45071</v>
      </c>
      <c r="C20" s="6">
        <v>6237</v>
      </c>
      <c r="D20" s="7" t="s">
        <v>11</v>
      </c>
      <c r="E20" s="8" t="s">
        <v>78</v>
      </c>
      <c r="F20" s="18" t="s">
        <v>70</v>
      </c>
      <c r="G20" s="10">
        <v>25000</v>
      </c>
      <c r="H20" s="11"/>
      <c r="I20" s="4">
        <f t="shared" si="0"/>
        <v>639822.97999999928</v>
      </c>
    </row>
    <row r="21" spans="2:9" ht="45" customHeight="1" thickBot="1">
      <c r="B21" s="5">
        <v>45071</v>
      </c>
      <c r="C21" s="6">
        <v>6238</v>
      </c>
      <c r="D21" s="7" t="s">
        <v>11</v>
      </c>
      <c r="E21" s="8" t="s">
        <v>79</v>
      </c>
      <c r="F21" s="18" t="s">
        <v>70</v>
      </c>
      <c r="G21" s="10">
        <v>25000</v>
      </c>
      <c r="H21" s="11"/>
      <c r="I21" s="4">
        <f t="shared" si="0"/>
        <v>614822.97999999928</v>
      </c>
    </row>
    <row r="22" spans="2:9" ht="45" customHeight="1" thickBot="1">
      <c r="B22" s="5">
        <v>45071</v>
      </c>
      <c r="C22" s="6">
        <v>6239</v>
      </c>
      <c r="D22" s="7" t="s">
        <v>11</v>
      </c>
      <c r="E22" s="8" t="s">
        <v>80</v>
      </c>
      <c r="F22" s="18" t="s">
        <v>70</v>
      </c>
      <c r="G22" s="10">
        <v>25000</v>
      </c>
      <c r="H22" s="11"/>
      <c r="I22" s="4">
        <f t="shared" si="0"/>
        <v>589822.97999999928</v>
      </c>
    </row>
    <row r="23" spans="2:9" ht="45" customHeight="1" thickBot="1">
      <c r="B23" s="5">
        <v>45071</v>
      </c>
      <c r="C23" s="6">
        <v>6240</v>
      </c>
      <c r="D23" s="7" t="s">
        <v>11</v>
      </c>
      <c r="E23" s="19" t="s">
        <v>81</v>
      </c>
      <c r="F23" s="20" t="s">
        <v>70</v>
      </c>
      <c r="G23" s="10">
        <v>25000</v>
      </c>
      <c r="H23" s="11"/>
      <c r="I23" s="4">
        <f t="shared" si="0"/>
        <v>564822.97999999928</v>
      </c>
    </row>
    <row r="24" spans="2:9" ht="45" customHeight="1" thickBot="1">
      <c r="B24" s="5">
        <v>45071</v>
      </c>
      <c r="C24" s="6">
        <v>6241</v>
      </c>
      <c r="D24" s="7" t="s">
        <v>11</v>
      </c>
      <c r="E24" s="8" t="s">
        <v>82</v>
      </c>
      <c r="F24" s="18" t="s">
        <v>70</v>
      </c>
      <c r="G24" s="10">
        <v>25000</v>
      </c>
      <c r="H24" s="11"/>
      <c r="I24" s="4">
        <f t="shared" si="0"/>
        <v>539822.97999999928</v>
      </c>
    </row>
    <row r="25" spans="2:9" ht="45" customHeight="1" thickBot="1">
      <c r="B25" s="5">
        <v>45071</v>
      </c>
      <c r="C25" s="6">
        <v>6242</v>
      </c>
      <c r="D25" s="7" t="s">
        <v>11</v>
      </c>
      <c r="E25" s="8" t="s">
        <v>83</v>
      </c>
      <c r="F25" s="18" t="s">
        <v>70</v>
      </c>
      <c r="G25" s="10">
        <v>25000</v>
      </c>
      <c r="H25" s="11"/>
      <c r="I25" s="4">
        <f t="shared" si="0"/>
        <v>514822.97999999928</v>
      </c>
    </row>
    <row r="26" spans="2:9" ht="45" customHeight="1" thickBot="1">
      <c r="B26" s="5">
        <v>45071</v>
      </c>
      <c r="C26" s="6">
        <v>6243</v>
      </c>
      <c r="D26" s="7" t="s">
        <v>11</v>
      </c>
      <c r="E26" s="8" t="s">
        <v>84</v>
      </c>
      <c r="F26" s="18" t="s">
        <v>70</v>
      </c>
      <c r="G26" s="10">
        <v>25000</v>
      </c>
      <c r="H26" s="11"/>
      <c r="I26" s="4">
        <f t="shared" si="0"/>
        <v>489822.97999999928</v>
      </c>
    </row>
    <row r="27" spans="2:9" ht="45" customHeight="1" thickBot="1">
      <c r="B27" s="5">
        <v>45071</v>
      </c>
      <c r="C27" s="6">
        <v>6244</v>
      </c>
      <c r="D27" s="7" t="s">
        <v>11</v>
      </c>
      <c r="E27" s="8" t="s">
        <v>85</v>
      </c>
      <c r="F27" s="18" t="s">
        <v>70</v>
      </c>
      <c r="G27" s="10">
        <v>10000</v>
      </c>
      <c r="H27" s="11"/>
      <c r="I27" s="4">
        <f t="shared" si="0"/>
        <v>479822.97999999928</v>
      </c>
    </row>
    <row r="28" spans="2:9" ht="45" customHeight="1" thickBot="1">
      <c r="B28" s="5">
        <v>45071</v>
      </c>
      <c r="C28" s="6">
        <v>6245</v>
      </c>
      <c r="D28" s="7" t="s">
        <v>11</v>
      </c>
      <c r="E28" s="8" t="s">
        <v>86</v>
      </c>
      <c r="F28" s="18" t="s">
        <v>109</v>
      </c>
      <c r="G28" s="10">
        <v>0</v>
      </c>
      <c r="H28" s="11"/>
      <c r="I28" s="4">
        <f t="shared" si="0"/>
        <v>479822.97999999928</v>
      </c>
    </row>
    <row r="29" spans="2:9" ht="45" customHeight="1" thickBot="1">
      <c r="B29" s="5">
        <v>45071</v>
      </c>
      <c r="C29" s="6">
        <v>6246</v>
      </c>
      <c r="D29" s="7" t="s">
        <v>11</v>
      </c>
      <c r="E29" s="8" t="s">
        <v>86</v>
      </c>
      <c r="F29" s="18" t="s">
        <v>70</v>
      </c>
      <c r="G29" s="10">
        <v>25000</v>
      </c>
      <c r="H29" s="11"/>
      <c r="I29" s="4">
        <f t="shared" si="0"/>
        <v>454822.97999999928</v>
      </c>
    </row>
    <row r="30" spans="2:9" ht="45" customHeight="1" thickBot="1">
      <c r="B30" s="5">
        <v>45071</v>
      </c>
      <c r="C30" s="6">
        <v>6247</v>
      </c>
      <c r="D30" s="7" t="s">
        <v>11</v>
      </c>
      <c r="E30" s="8" t="s">
        <v>87</v>
      </c>
      <c r="F30" s="18" t="s">
        <v>70</v>
      </c>
      <c r="G30" s="10">
        <v>25000</v>
      </c>
      <c r="H30" s="11"/>
      <c r="I30" s="4">
        <f t="shared" si="0"/>
        <v>429822.97999999928</v>
      </c>
    </row>
    <row r="31" spans="2:9" ht="45" customHeight="1" thickBot="1">
      <c r="B31" s="5">
        <v>45071</v>
      </c>
      <c r="C31" s="6">
        <v>6248</v>
      </c>
      <c r="D31" s="7" t="s">
        <v>11</v>
      </c>
      <c r="E31" s="8" t="s">
        <v>88</v>
      </c>
      <c r="F31" s="18" t="s">
        <v>70</v>
      </c>
      <c r="G31" s="10">
        <v>25000</v>
      </c>
      <c r="H31" s="11"/>
      <c r="I31" s="4">
        <f t="shared" si="0"/>
        <v>404822.97999999928</v>
      </c>
    </row>
    <row r="32" spans="2:9" ht="45" customHeight="1" thickBot="1">
      <c r="B32" s="5">
        <v>45071</v>
      </c>
      <c r="C32" s="6">
        <v>6249</v>
      </c>
      <c r="D32" s="7" t="s">
        <v>11</v>
      </c>
      <c r="E32" s="8" t="s">
        <v>89</v>
      </c>
      <c r="F32" s="18" t="s">
        <v>70</v>
      </c>
      <c r="G32" s="10">
        <v>25000</v>
      </c>
      <c r="H32" s="11"/>
      <c r="I32" s="4">
        <f t="shared" si="0"/>
        <v>379822.97999999928</v>
      </c>
    </row>
    <row r="33" spans="2:9" ht="45" customHeight="1" thickBot="1">
      <c r="B33" s="5">
        <v>45071</v>
      </c>
      <c r="C33" s="6">
        <v>6250</v>
      </c>
      <c r="D33" s="7" t="s">
        <v>11</v>
      </c>
      <c r="E33" s="8" t="s">
        <v>90</v>
      </c>
      <c r="F33" s="18" t="s">
        <v>70</v>
      </c>
      <c r="G33" s="10">
        <v>25000</v>
      </c>
      <c r="H33" s="11"/>
      <c r="I33" s="4">
        <f t="shared" si="0"/>
        <v>354822.97999999928</v>
      </c>
    </row>
    <row r="34" spans="2:9" ht="45" customHeight="1" thickBot="1">
      <c r="B34" s="5">
        <v>45071</v>
      </c>
      <c r="C34" s="6">
        <v>6251</v>
      </c>
      <c r="D34" s="7" t="s">
        <v>11</v>
      </c>
      <c r="E34" s="8" t="s">
        <v>91</v>
      </c>
      <c r="F34" s="18" t="s">
        <v>70</v>
      </c>
      <c r="G34" s="10">
        <v>25000</v>
      </c>
      <c r="H34" s="11"/>
      <c r="I34" s="4">
        <f t="shared" si="0"/>
        <v>329822.97999999928</v>
      </c>
    </row>
    <row r="35" spans="2:9" ht="45" customHeight="1" thickBot="1">
      <c r="B35" s="5">
        <v>45071</v>
      </c>
      <c r="C35" s="6">
        <v>6252</v>
      </c>
      <c r="D35" s="7" t="s">
        <v>11</v>
      </c>
      <c r="E35" s="8" t="s">
        <v>92</v>
      </c>
      <c r="F35" s="18" t="s">
        <v>70</v>
      </c>
      <c r="G35" s="10">
        <v>25000</v>
      </c>
      <c r="H35" s="11"/>
      <c r="I35" s="4">
        <f t="shared" si="0"/>
        <v>304822.97999999928</v>
      </c>
    </row>
    <row r="36" spans="2:9" ht="45" customHeight="1" thickBot="1">
      <c r="B36" s="5">
        <v>45071</v>
      </c>
      <c r="C36" s="6">
        <v>6253</v>
      </c>
      <c r="D36" s="7" t="s">
        <v>11</v>
      </c>
      <c r="E36" s="8" t="s">
        <v>93</v>
      </c>
      <c r="F36" s="18" t="s">
        <v>70</v>
      </c>
      <c r="G36" s="10">
        <v>25000</v>
      </c>
      <c r="H36" s="11"/>
      <c r="I36" s="4">
        <f t="shared" si="0"/>
        <v>279822.97999999928</v>
      </c>
    </row>
    <row r="37" spans="2:9" ht="45" customHeight="1" thickBot="1">
      <c r="B37" s="5">
        <v>45071</v>
      </c>
      <c r="C37" s="6">
        <v>6254</v>
      </c>
      <c r="D37" s="7" t="s">
        <v>11</v>
      </c>
      <c r="E37" s="8" t="s">
        <v>94</v>
      </c>
      <c r="F37" s="18" t="s">
        <v>70</v>
      </c>
      <c r="G37" s="10">
        <v>25000</v>
      </c>
      <c r="H37" s="11"/>
      <c r="I37" s="4">
        <f t="shared" si="0"/>
        <v>254822.97999999928</v>
      </c>
    </row>
    <row r="38" spans="2:9" ht="45" customHeight="1" thickBot="1">
      <c r="B38" s="5">
        <v>45071</v>
      </c>
      <c r="C38" s="6">
        <v>6255</v>
      </c>
      <c r="D38" s="7" t="s">
        <v>11</v>
      </c>
      <c r="E38" s="8" t="s">
        <v>95</v>
      </c>
      <c r="F38" s="18" t="s">
        <v>70</v>
      </c>
      <c r="G38" s="10">
        <v>25000</v>
      </c>
      <c r="H38" s="11"/>
      <c r="I38" s="4">
        <f t="shared" si="0"/>
        <v>229822.97999999928</v>
      </c>
    </row>
    <row r="39" spans="2:9" ht="45" customHeight="1" thickBot="1">
      <c r="B39" s="5">
        <v>45071</v>
      </c>
      <c r="C39" s="6">
        <v>6256</v>
      </c>
      <c r="D39" s="7" t="s">
        <v>11</v>
      </c>
      <c r="E39" s="8" t="s">
        <v>96</v>
      </c>
      <c r="F39" s="18" t="s">
        <v>70</v>
      </c>
      <c r="G39" s="10">
        <v>25000</v>
      </c>
      <c r="H39" s="11"/>
      <c r="I39" s="4">
        <f t="shared" si="0"/>
        <v>204822.97999999928</v>
      </c>
    </row>
    <row r="40" spans="2:9" ht="45" customHeight="1" thickBot="1">
      <c r="B40" s="5">
        <v>45071</v>
      </c>
      <c r="C40" s="6">
        <v>6257</v>
      </c>
      <c r="D40" s="7" t="s">
        <v>11</v>
      </c>
      <c r="E40" s="8" t="s">
        <v>97</v>
      </c>
      <c r="F40" s="18" t="s">
        <v>70</v>
      </c>
      <c r="G40" s="10">
        <v>25000</v>
      </c>
      <c r="H40" s="11"/>
      <c r="I40" s="4">
        <f t="shared" si="0"/>
        <v>179822.97999999928</v>
      </c>
    </row>
    <row r="41" spans="2:9" ht="45" customHeight="1" thickBot="1">
      <c r="B41" s="5">
        <v>45071</v>
      </c>
      <c r="C41" s="6">
        <v>6258</v>
      </c>
      <c r="D41" s="7" t="s">
        <v>11</v>
      </c>
      <c r="E41" s="19" t="s">
        <v>98</v>
      </c>
      <c r="F41" s="20" t="s">
        <v>70</v>
      </c>
      <c r="G41" s="10">
        <v>25000</v>
      </c>
      <c r="H41" s="11"/>
      <c r="I41" s="4">
        <f t="shared" si="0"/>
        <v>154822.97999999928</v>
      </c>
    </row>
    <row r="42" spans="2:9" ht="45" customHeight="1" thickBot="1">
      <c r="B42" s="5">
        <v>45071</v>
      </c>
      <c r="C42" s="6">
        <v>6259</v>
      </c>
      <c r="D42" s="7" t="s">
        <v>11</v>
      </c>
      <c r="E42" s="8" t="s">
        <v>99</v>
      </c>
      <c r="F42" s="18" t="s">
        <v>70</v>
      </c>
      <c r="G42" s="10">
        <v>15000</v>
      </c>
      <c r="H42" s="11"/>
      <c r="I42" s="4">
        <f t="shared" si="0"/>
        <v>139822.97999999928</v>
      </c>
    </row>
    <row r="43" spans="2:9" ht="45" customHeight="1" thickBot="1">
      <c r="B43" s="5">
        <v>45071</v>
      </c>
      <c r="C43" s="6">
        <v>6260</v>
      </c>
      <c r="D43" s="7" t="s">
        <v>11</v>
      </c>
      <c r="E43" s="8" t="s">
        <v>100</v>
      </c>
      <c r="F43" s="18" t="s">
        <v>70</v>
      </c>
      <c r="G43" s="10">
        <v>15000</v>
      </c>
      <c r="H43" s="11"/>
      <c r="I43" s="4">
        <f t="shared" si="0"/>
        <v>124822.97999999928</v>
      </c>
    </row>
    <row r="44" spans="2:9" ht="45" customHeight="1" thickBot="1">
      <c r="B44" s="5">
        <v>45071</v>
      </c>
      <c r="C44" s="6">
        <v>6261</v>
      </c>
      <c r="D44" s="7" t="s">
        <v>11</v>
      </c>
      <c r="E44" s="8" t="s">
        <v>101</v>
      </c>
      <c r="F44" s="18" t="s">
        <v>70</v>
      </c>
      <c r="G44" s="10">
        <v>15000</v>
      </c>
      <c r="H44" s="11"/>
      <c r="I44" s="4">
        <f t="shared" si="0"/>
        <v>109822.97999999928</v>
      </c>
    </row>
    <row r="45" spans="2:9" ht="45" customHeight="1" thickBot="1">
      <c r="B45" s="5">
        <v>45071</v>
      </c>
      <c r="C45" s="6">
        <v>6262</v>
      </c>
      <c r="D45" s="7" t="s">
        <v>11</v>
      </c>
      <c r="E45" s="8" t="s">
        <v>102</v>
      </c>
      <c r="F45" s="18" t="s">
        <v>70</v>
      </c>
      <c r="G45" s="10">
        <v>15000</v>
      </c>
      <c r="H45" s="11"/>
      <c r="I45" s="4">
        <f t="shared" si="0"/>
        <v>94822.979999999283</v>
      </c>
    </row>
    <row r="46" spans="2:9" ht="45" customHeight="1" thickBot="1">
      <c r="B46" s="5">
        <v>45071</v>
      </c>
      <c r="C46" s="6">
        <v>6263</v>
      </c>
      <c r="D46" s="7" t="s">
        <v>11</v>
      </c>
      <c r="E46" s="8" t="s">
        <v>103</v>
      </c>
      <c r="F46" s="18" t="s">
        <v>70</v>
      </c>
      <c r="G46" s="10">
        <v>15000</v>
      </c>
      <c r="H46" s="11"/>
      <c r="I46" s="4">
        <f t="shared" si="0"/>
        <v>79822.979999999283</v>
      </c>
    </row>
    <row r="47" spans="2:9" ht="45" customHeight="1" thickBot="1">
      <c r="B47" s="5">
        <v>45071</v>
      </c>
      <c r="C47" s="6">
        <v>6264</v>
      </c>
      <c r="D47" s="7" t="s">
        <v>11</v>
      </c>
      <c r="E47" s="8" t="s">
        <v>104</v>
      </c>
      <c r="F47" s="18" t="s">
        <v>70</v>
      </c>
      <c r="G47" s="10">
        <v>15000</v>
      </c>
      <c r="H47" s="11"/>
      <c r="I47" s="4">
        <f t="shared" si="0"/>
        <v>64822.979999999283</v>
      </c>
    </row>
    <row r="48" spans="2:9" ht="45" customHeight="1" thickBot="1">
      <c r="B48" s="5">
        <v>45071</v>
      </c>
      <c r="C48" s="6">
        <v>6265</v>
      </c>
      <c r="D48" s="7" t="s">
        <v>11</v>
      </c>
      <c r="E48" s="8" t="s">
        <v>105</v>
      </c>
      <c r="F48" s="18" t="s">
        <v>70</v>
      </c>
      <c r="G48" s="10">
        <v>15000</v>
      </c>
      <c r="H48" s="11"/>
      <c r="I48" s="4">
        <f t="shared" si="0"/>
        <v>49822.979999999283</v>
      </c>
    </row>
    <row r="49" spans="2:9" ht="45" customHeight="1" thickBot="1">
      <c r="B49" s="5">
        <v>45071</v>
      </c>
      <c r="C49" s="6">
        <v>6266</v>
      </c>
      <c r="D49" s="7" t="s">
        <v>11</v>
      </c>
      <c r="E49" s="8" t="s">
        <v>106</v>
      </c>
      <c r="F49" s="18" t="s">
        <v>70</v>
      </c>
      <c r="G49" s="10">
        <v>15000</v>
      </c>
      <c r="H49" s="11"/>
      <c r="I49" s="4">
        <f t="shared" si="0"/>
        <v>34822.979999999283</v>
      </c>
    </row>
    <row r="50" spans="2:9" ht="45" customHeight="1" thickBot="1">
      <c r="B50" s="5">
        <v>45077</v>
      </c>
      <c r="C50" s="6">
        <v>6267</v>
      </c>
      <c r="D50" s="7" t="s">
        <v>11</v>
      </c>
      <c r="E50" s="8" t="s">
        <v>107</v>
      </c>
      <c r="F50" s="18" t="s">
        <v>108</v>
      </c>
      <c r="G50" s="10">
        <v>10106.81</v>
      </c>
      <c r="H50" s="11"/>
      <c r="I50" s="4">
        <f t="shared" si="0"/>
        <v>24716.169999999285</v>
      </c>
    </row>
    <row r="51" spans="2:9" ht="48" customHeight="1" thickBot="1">
      <c r="B51" s="5">
        <v>45077</v>
      </c>
      <c r="C51" s="6"/>
      <c r="D51" s="7" t="s">
        <v>12</v>
      </c>
      <c r="E51" s="8"/>
      <c r="F51" s="8" t="s">
        <v>13</v>
      </c>
      <c r="G51" s="10">
        <v>12352.64</v>
      </c>
      <c r="H51" s="11"/>
      <c r="I51" s="4">
        <f t="shared" si="0"/>
        <v>12363.529999999286</v>
      </c>
    </row>
    <row r="52" spans="2:9" ht="25.5" customHeight="1" thickBot="1">
      <c r="B52" s="12"/>
      <c r="C52" s="12"/>
      <c r="D52" s="29" t="s">
        <v>65</v>
      </c>
      <c r="E52" s="30"/>
      <c r="F52" s="30"/>
      <c r="G52" s="13"/>
      <c r="H52" s="13"/>
      <c r="I52" s="4">
        <f t="shared" ref="I52" si="1">+I51-G52+H52</f>
        <v>12363.529999999286</v>
      </c>
    </row>
    <row r="56" spans="2:9" ht="15.75">
      <c r="B56" s="14"/>
      <c r="G56" s="15"/>
    </row>
    <row r="59" spans="2:9" ht="22.5" customHeight="1">
      <c r="B59" s="31" t="s">
        <v>14</v>
      </c>
      <c r="C59" s="31"/>
      <c r="D59" s="31"/>
      <c r="E59" s="31"/>
      <c r="G59" s="32" t="s">
        <v>15</v>
      </c>
      <c r="H59" s="32"/>
      <c r="I59" s="32"/>
    </row>
    <row r="60" spans="2:9" ht="18.75">
      <c r="B60" s="16" t="s">
        <v>16</v>
      </c>
      <c r="E60" s="17"/>
      <c r="G60" s="23" t="s">
        <v>24</v>
      </c>
      <c r="H60" s="23"/>
      <c r="I60" s="23"/>
    </row>
  </sheetData>
  <mergeCells count="8">
    <mergeCell ref="G60:I60"/>
    <mergeCell ref="B2:I2"/>
    <mergeCell ref="B3:I3"/>
    <mergeCell ref="B4:I4"/>
    <mergeCell ref="B7:H7"/>
    <mergeCell ref="D52:F52"/>
    <mergeCell ref="B59:E59"/>
    <mergeCell ref="G59:I59"/>
  </mergeCells>
  <printOptions horizontalCentered="1"/>
  <pageMargins left="0.19685039370078741" right="0.31496062992125984" top="0.35433070866141736" bottom="0.15748031496062992" header="0.31496062992125984" footer="0.31496062992125984"/>
  <pageSetup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J17"/>
  <sheetViews>
    <sheetView zoomScale="80" zoomScaleNormal="80" workbookViewId="0">
      <selection activeCell="L13" sqref="L13"/>
    </sheetView>
  </sheetViews>
  <sheetFormatPr baseColWidth="10" defaultColWidth="11.42578125" defaultRowHeight="15"/>
  <cols>
    <col min="1" max="1" width="6.5703125" customWidth="1"/>
    <col min="2" max="2" width="14" customWidth="1"/>
    <col min="3" max="3" width="10" customWidth="1"/>
    <col min="4" max="4" width="9.28515625" customWidth="1"/>
    <col min="5" max="5" width="34.85546875" customWidth="1"/>
    <col min="6" max="6" width="37.42578125" customWidth="1"/>
    <col min="7" max="8" width="14.28515625" customWidth="1"/>
    <col min="9" max="9" width="14.42578125" bestFit="1" customWidth="1"/>
    <col min="11" max="11" width="13.140625" bestFit="1" customWidth="1"/>
    <col min="12" max="12" width="14.140625" customWidth="1"/>
  </cols>
  <sheetData>
    <row r="2" spans="2:10" ht="15.75">
      <c r="B2" s="24" t="s">
        <v>0</v>
      </c>
      <c r="C2" s="24"/>
      <c r="D2" s="24"/>
      <c r="E2" s="24"/>
      <c r="F2" s="24"/>
      <c r="G2" s="24"/>
      <c r="H2" s="24"/>
      <c r="I2" s="24"/>
      <c r="J2" s="1"/>
    </row>
    <row r="3" spans="2:10" ht="15.75">
      <c r="B3" s="25" t="s">
        <v>1</v>
      </c>
      <c r="C3" s="25"/>
      <c r="D3" s="25"/>
      <c r="E3" s="25"/>
      <c r="F3" s="25"/>
      <c r="G3" s="25"/>
      <c r="H3" s="25"/>
      <c r="I3" s="25"/>
    </row>
    <row r="4" spans="2:10" ht="15.75">
      <c r="B4" s="25" t="s">
        <v>110</v>
      </c>
      <c r="C4" s="25"/>
      <c r="D4" s="25"/>
      <c r="E4" s="25"/>
      <c r="F4" s="25"/>
      <c r="G4" s="25"/>
      <c r="H4" s="25"/>
      <c r="I4" s="25"/>
    </row>
    <row r="5" spans="2:10" ht="15.75" thickBot="1"/>
    <row r="6" spans="2:10" ht="15.75" thickBot="1">
      <c r="B6" s="2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2:10" ht="15.75" customHeight="1" thickBot="1">
      <c r="B7" s="26" t="s">
        <v>10</v>
      </c>
      <c r="C7" s="27"/>
      <c r="D7" s="27"/>
      <c r="E7" s="27"/>
      <c r="F7" s="27"/>
      <c r="G7" s="27"/>
      <c r="H7" s="28"/>
      <c r="I7" s="4">
        <v>12363.53</v>
      </c>
    </row>
    <row r="8" spans="2:10" ht="48" customHeight="1" thickBot="1">
      <c r="B8" s="5">
        <v>45107</v>
      </c>
      <c r="C8" s="6"/>
      <c r="D8" s="7" t="s">
        <v>12</v>
      </c>
      <c r="E8" s="8"/>
      <c r="F8" s="8" t="s">
        <v>13</v>
      </c>
      <c r="G8" s="10">
        <v>910.16</v>
      </c>
      <c r="H8" s="11"/>
      <c r="I8" s="4">
        <f>+I7-G8</f>
        <v>11453.37</v>
      </c>
    </row>
    <row r="9" spans="2:10" ht="25.5" customHeight="1" thickBot="1">
      <c r="B9" s="12"/>
      <c r="C9" s="12"/>
      <c r="D9" s="29" t="s">
        <v>111</v>
      </c>
      <c r="E9" s="30"/>
      <c r="F9" s="30"/>
      <c r="G9" s="13"/>
      <c r="H9" s="13"/>
      <c r="I9" s="4">
        <f t="shared" ref="I9" si="0">+I8-G9+H9</f>
        <v>11453.37</v>
      </c>
    </row>
    <row r="13" spans="2:10" ht="15.75">
      <c r="B13" s="14"/>
      <c r="G13" s="15"/>
    </row>
    <row r="16" spans="2:10" ht="22.5" customHeight="1">
      <c r="B16" s="31" t="s">
        <v>14</v>
      </c>
      <c r="C16" s="31"/>
      <c r="D16" s="31"/>
      <c r="E16" s="31"/>
      <c r="G16" s="32" t="s">
        <v>15</v>
      </c>
      <c r="H16" s="32"/>
      <c r="I16" s="32"/>
    </row>
    <row r="17" spans="2:9" ht="18.75">
      <c r="B17" s="16" t="s">
        <v>16</v>
      </c>
      <c r="E17" s="17"/>
      <c r="G17" s="23" t="s">
        <v>24</v>
      </c>
      <c r="H17" s="23"/>
      <c r="I17" s="23"/>
    </row>
  </sheetData>
  <mergeCells count="8">
    <mergeCell ref="G17:I17"/>
    <mergeCell ref="B2:I2"/>
    <mergeCell ref="B3:I3"/>
    <mergeCell ref="B4:I4"/>
    <mergeCell ref="B7:H7"/>
    <mergeCell ref="D9:F9"/>
    <mergeCell ref="B16:E16"/>
    <mergeCell ref="G16:I16"/>
  </mergeCells>
  <printOptions horizontalCentered="1"/>
  <pageMargins left="0.19685039370078741" right="0.31496062992125984" top="0.35433070866141736" bottom="0.15748031496062992" header="0.31496062992125984" footer="0.31496062992125984"/>
  <pageSetup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J37"/>
  <sheetViews>
    <sheetView topLeftCell="A4" zoomScale="80" zoomScaleNormal="80" workbookViewId="0">
      <selection activeCell="E8" sqref="E8:F8"/>
    </sheetView>
  </sheetViews>
  <sheetFormatPr baseColWidth="10" defaultColWidth="11.42578125" defaultRowHeight="15"/>
  <cols>
    <col min="1" max="1" width="6.5703125" customWidth="1"/>
    <col min="2" max="2" width="14" customWidth="1"/>
    <col min="3" max="3" width="10" customWidth="1"/>
    <col min="4" max="4" width="9.28515625" customWidth="1"/>
    <col min="5" max="5" width="34.85546875" customWidth="1"/>
    <col min="6" max="6" width="37.42578125" customWidth="1"/>
    <col min="7" max="8" width="14.28515625" customWidth="1"/>
    <col min="9" max="9" width="14.42578125" bestFit="1" customWidth="1"/>
    <col min="11" max="11" width="13.140625" bestFit="1" customWidth="1"/>
    <col min="12" max="12" width="14.140625" customWidth="1"/>
  </cols>
  <sheetData>
    <row r="2" spans="2:10" ht="15.75">
      <c r="B2" s="24" t="s">
        <v>0</v>
      </c>
      <c r="C2" s="24"/>
      <c r="D2" s="24"/>
      <c r="E2" s="24"/>
      <c r="F2" s="24"/>
      <c r="G2" s="24"/>
      <c r="H2" s="24"/>
      <c r="I2" s="24"/>
      <c r="J2" s="1"/>
    </row>
    <row r="3" spans="2:10" ht="15.75">
      <c r="B3" s="25" t="s">
        <v>1</v>
      </c>
      <c r="C3" s="25"/>
      <c r="D3" s="25"/>
      <c r="E3" s="25"/>
      <c r="F3" s="25"/>
      <c r="G3" s="25"/>
      <c r="H3" s="25"/>
      <c r="I3" s="25"/>
    </row>
    <row r="4" spans="2:10" ht="15.75">
      <c r="B4" s="25" t="s">
        <v>121</v>
      </c>
      <c r="C4" s="25"/>
      <c r="D4" s="25"/>
      <c r="E4" s="25"/>
      <c r="F4" s="25"/>
      <c r="G4" s="25"/>
      <c r="H4" s="25"/>
      <c r="I4" s="25"/>
    </row>
    <row r="5" spans="2:10" ht="15.75" thickBot="1"/>
    <row r="6" spans="2:10" ht="15.75" thickBot="1">
      <c r="B6" s="2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2:10" ht="15.75" customHeight="1" thickBot="1">
      <c r="B7" s="26" t="s">
        <v>10</v>
      </c>
      <c r="C7" s="27"/>
      <c r="D7" s="27"/>
      <c r="E7" s="27"/>
      <c r="F7" s="27"/>
      <c r="G7" s="27"/>
      <c r="H7" s="28"/>
      <c r="I7" s="4">
        <v>11453.37</v>
      </c>
    </row>
    <row r="8" spans="2:10" ht="45" customHeight="1" thickBot="1">
      <c r="B8" s="5">
        <v>45111</v>
      </c>
      <c r="C8" s="6">
        <v>6268</v>
      </c>
      <c r="D8" s="7" t="s">
        <v>11</v>
      </c>
      <c r="E8" s="8" t="s">
        <v>107</v>
      </c>
      <c r="F8" s="9" t="s">
        <v>113</v>
      </c>
      <c r="G8" s="10">
        <v>6806.87</v>
      </c>
      <c r="H8" s="11"/>
      <c r="I8" s="4">
        <f>+I7-G8+H8</f>
        <v>4646.5000000000009</v>
      </c>
    </row>
    <row r="9" spans="2:10" ht="45" customHeight="1" thickBot="1">
      <c r="B9" s="5">
        <v>45119</v>
      </c>
      <c r="C9" s="6" t="s">
        <v>17</v>
      </c>
      <c r="D9" s="7" t="s">
        <v>11</v>
      </c>
      <c r="E9" s="8" t="s">
        <v>18</v>
      </c>
      <c r="F9" s="9" t="s">
        <v>19</v>
      </c>
      <c r="G9" s="10"/>
      <c r="H9" s="11">
        <v>433043.72</v>
      </c>
      <c r="I9" s="4">
        <f t="shared" ref="I9:I29" si="0">+I8-G9+H9</f>
        <v>437690.22</v>
      </c>
    </row>
    <row r="10" spans="2:10" ht="45" customHeight="1" thickBot="1">
      <c r="B10" s="5">
        <v>45135</v>
      </c>
      <c r="C10" s="6">
        <v>6269</v>
      </c>
      <c r="D10" s="7" t="s">
        <v>11</v>
      </c>
      <c r="E10" s="8" t="s">
        <v>71</v>
      </c>
      <c r="F10" s="9" t="s">
        <v>112</v>
      </c>
      <c r="G10" s="10">
        <v>25000</v>
      </c>
      <c r="H10" s="11"/>
      <c r="I10" s="4">
        <f t="shared" si="0"/>
        <v>412690.22</v>
      </c>
    </row>
    <row r="11" spans="2:10" ht="45" customHeight="1" thickBot="1">
      <c r="B11" s="5">
        <v>45135</v>
      </c>
      <c r="C11" s="6">
        <v>6270</v>
      </c>
      <c r="D11" s="7" t="s">
        <v>11</v>
      </c>
      <c r="E11" s="8" t="s">
        <v>72</v>
      </c>
      <c r="F11" s="9" t="s">
        <v>112</v>
      </c>
      <c r="G11" s="10">
        <v>25000</v>
      </c>
      <c r="H11" s="11"/>
      <c r="I11" s="4">
        <f t="shared" si="0"/>
        <v>387690.22</v>
      </c>
    </row>
    <row r="12" spans="2:10" ht="45" customHeight="1" thickBot="1">
      <c r="B12" s="5">
        <v>45135</v>
      </c>
      <c r="C12" s="6">
        <v>6271</v>
      </c>
      <c r="D12" s="7" t="s">
        <v>11</v>
      </c>
      <c r="E12" s="8" t="s">
        <v>73</v>
      </c>
      <c r="F12" s="9" t="s">
        <v>112</v>
      </c>
      <c r="G12" s="10">
        <v>25000</v>
      </c>
      <c r="H12" s="11"/>
      <c r="I12" s="4">
        <f t="shared" si="0"/>
        <v>362690.22</v>
      </c>
    </row>
    <row r="13" spans="2:10" ht="45" customHeight="1" thickBot="1">
      <c r="B13" s="5">
        <v>45135</v>
      </c>
      <c r="C13" s="6">
        <v>6272</v>
      </c>
      <c r="D13" s="7" t="s">
        <v>11</v>
      </c>
      <c r="E13" s="8" t="s">
        <v>114</v>
      </c>
      <c r="F13" s="9" t="s">
        <v>112</v>
      </c>
      <c r="G13" s="10">
        <v>25000</v>
      </c>
      <c r="H13" s="11"/>
      <c r="I13" s="4">
        <f t="shared" si="0"/>
        <v>337690.22</v>
      </c>
    </row>
    <row r="14" spans="2:10" ht="45" customHeight="1" thickBot="1">
      <c r="B14" s="5">
        <v>45135</v>
      </c>
      <c r="C14" s="6">
        <v>6273</v>
      </c>
      <c r="D14" s="7" t="s">
        <v>11</v>
      </c>
      <c r="E14" s="8" t="s">
        <v>115</v>
      </c>
      <c r="F14" s="9" t="s">
        <v>112</v>
      </c>
      <c r="G14" s="10">
        <v>25000</v>
      </c>
      <c r="H14" s="11"/>
      <c r="I14" s="4">
        <f t="shared" si="0"/>
        <v>312690.21999999997</v>
      </c>
    </row>
    <row r="15" spans="2:10" ht="45" customHeight="1" thickBot="1">
      <c r="B15" s="5">
        <v>45135</v>
      </c>
      <c r="C15" s="6">
        <v>6274</v>
      </c>
      <c r="D15" s="7" t="s">
        <v>11</v>
      </c>
      <c r="E15" s="8" t="s">
        <v>116</v>
      </c>
      <c r="F15" s="9" t="s">
        <v>112</v>
      </c>
      <c r="G15" s="10">
        <v>25000</v>
      </c>
      <c r="H15" s="11"/>
      <c r="I15" s="4">
        <f t="shared" si="0"/>
        <v>287690.21999999997</v>
      </c>
    </row>
    <row r="16" spans="2:10" ht="45" customHeight="1" thickBot="1">
      <c r="B16" s="5">
        <v>45135</v>
      </c>
      <c r="C16" s="6">
        <v>6275</v>
      </c>
      <c r="D16" s="7" t="s">
        <v>11</v>
      </c>
      <c r="E16" s="8" t="s">
        <v>117</v>
      </c>
      <c r="F16" s="9" t="s">
        <v>112</v>
      </c>
      <c r="G16" s="10">
        <v>25000</v>
      </c>
      <c r="H16" s="11"/>
      <c r="I16" s="4">
        <f t="shared" si="0"/>
        <v>262690.21999999997</v>
      </c>
    </row>
    <row r="17" spans="2:9" ht="45" customHeight="1" thickBot="1">
      <c r="B17" s="5">
        <v>45135</v>
      </c>
      <c r="C17" s="6">
        <v>6276</v>
      </c>
      <c r="D17" s="7" t="s">
        <v>11</v>
      </c>
      <c r="E17" s="8" t="s">
        <v>118</v>
      </c>
      <c r="F17" s="9" t="s">
        <v>112</v>
      </c>
      <c r="G17" s="10">
        <v>25000</v>
      </c>
      <c r="H17" s="11"/>
      <c r="I17" s="4">
        <f t="shared" si="0"/>
        <v>237690.21999999997</v>
      </c>
    </row>
    <row r="18" spans="2:9" ht="45" customHeight="1" thickBot="1">
      <c r="B18" s="5">
        <v>45135</v>
      </c>
      <c r="C18" s="6">
        <v>6277</v>
      </c>
      <c r="D18" s="7" t="s">
        <v>11</v>
      </c>
      <c r="E18" s="8" t="s">
        <v>79</v>
      </c>
      <c r="F18" s="9" t="s">
        <v>112</v>
      </c>
      <c r="G18" s="10">
        <v>25000</v>
      </c>
      <c r="H18" s="11"/>
      <c r="I18" s="4">
        <f t="shared" si="0"/>
        <v>212690.21999999997</v>
      </c>
    </row>
    <row r="19" spans="2:9" ht="45" customHeight="1" thickBot="1">
      <c r="B19" s="5">
        <v>45135</v>
      </c>
      <c r="C19" s="6">
        <v>6278</v>
      </c>
      <c r="D19" s="7" t="s">
        <v>11</v>
      </c>
      <c r="E19" s="8" t="s">
        <v>119</v>
      </c>
      <c r="F19" s="9" t="s">
        <v>112</v>
      </c>
      <c r="G19" s="10">
        <v>25000</v>
      </c>
      <c r="H19" s="11"/>
      <c r="I19" s="4">
        <f t="shared" si="0"/>
        <v>187690.21999999997</v>
      </c>
    </row>
    <row r="20" spans="2:9" ht="45" customHeight="1" thickBot="1">
      <c r="B20" s="5">
        <v>45135</v>
      </c>
      <c r="C20" s="6">
        <v>6279</v>
      </c>
      <c r="D20" s="7" t="s">
        <v>11</v>
      </c>
      <c r="E20" s="8" t="s">
        <v>32</v>
      </c>
      <c r="F20" s="9" t="s">
        <v>112</v>
      </c>
      <c r="G20" s="10">
        <v>0</v>
      </c>
      <c r="H20" s="11"/>
      <c r="I20" s="4">
        <f t="shared" si="0"/>
        <v>187690.21999999997</v>
      </c>
    </row>
    <row r="21" spans="2:9" ht="45" customHeight="1" thickBot="1">
      <c r="B21" s="5">
        <v>45135</v>
      </c>
      <c r="C21" s="6">
        <v>6280</v>
      </c>
      <c r="D21" s="7" t="s">
        <v>11</v>
      </c>
      <c r="E21" s="8" t="s">
        <v>81</v>
      </c>
      <c r="F21" s="9" t="s">
        <v>112</v>
      </c>
      <c r="G21" s="10">
        <v>25000</v>
      </c>
      <c r="H21" s="11"/>
      <c r="I21" s="4">
        <f t="shared" si="0"/>
        <v>162690.21999999997</v>
      </c>
    </row>
    <row r="22" spans="2:9" ht="45" customHeight="1" thickBot="1">
      <c r="B22" s="5">
        <v>45135</v>
      </c>
      <c r="C22" s="6">
        <v>6281</v>
      </c>
      <c r="D22" s="7" t="s">
        <v>11</v>
      </c>
      <c r="E22" s="8" t="s">
        <v>83</v>
      </c>
      <c r="F22" s="9" t="s">
        <v>112</v>
      </c>
      <c r="G22" s="10">
        <v>25000</v>
      </c>
      <c r="H22" s="11"/>
      <c r="I22" s="4">
        <f t="shared" si="0"/>
        <v>137690.21999999997</v>
      </c>
    </row>
    <row r="23" spans="2:9" ht="45" customHeight="1" thickBot="1">
      <c r="B23" s="5">
        <v>45135</v>
      </c>
      <c r="C23" s="6">
        <v>6282</v>
      </c>
      <c r="D23" s="7" t="s">
        <v>11</v>
      </c>
      <c r="E23" s="19" t="s">
        <v>86</v>
      </c>
      <c r="F23" s="9" t="s">
        <v>112</v>
      </c>
      <c r="G23" s="10">
        <v>25000</v>
      </c>
      <c r="H23" s="11"/>
      <c r="I23" s="4">
        <f t="shared" si="0"/>
        <v>112690.21999999997</v>
      </c>
    </row>
    <row r="24" spans="2:9" ht="45" customHeight="1" thickBot="1">
      <c r="B24" s="5">
        <v>45135</v>
      </c>
      <c r="C24" s="6">
        <v>6283</v>
      </c>
      <c r="D24" s="7" t="s">
        <v>11</v>
      </c>
      <c r="E24" s="8" t="s">
        <v>87</v>
      </c>
      <c r="F24" s="9" t="s">
        <v>112</v>
      </c>
      <c r="G24" s="10">
        <v>25000</v>
      </c>
      <c r="H24" s="11"/>
      <c r="I24" s="4">
        <f t="shared" si="0"/>
        <v>87690.219999999972</v>
      </c>
    </row>
    <row r="25" spans="2:9" ht="45" customHeight="1" thickBot="1">
      <c r="B25" s="5">
        <v>45135</v>
      </c>
      <c r="C25" s="6">
        <v>6284</v>
      </c>
      <c r="D25" s="7" t="s">
        <v>11</v>
      </c>
      <c r="E25" s="8" t="s">
        <v>88</v>
      </c>
      <c r="F25" s="9" t="s">
        <v>112</v>
      </c>
      <c r="G25" s="10">
        <v>25000</v>
      </c>
      <c r="H25" s="11"/>
      <c r="I25" s="4">
        <f t="shared" si="0"/>
        <v>62690.219999999972</v>
      </c>
    </row>
    <row r="26" spans="2:9" ht="45" customHeight="1" thickBot="1">
      <c r="B26" s="5">
        <v>45135</v>
      </c>
      <c r="C26" s="6">
        <v>6285</v>
      </c>
      <c r="D26" s="7" t="s">
        <v>11</v>
      </c>
      <c r="E26" s="8" t="s">
        <v>89</v>
      </c>
      <c r="F26" s="9" t="s">
        <v>112</v>
      </c>
      <c r="G26" s="10">
        <v>25000</v>
      </c>
      <c r="H26" s="11"/>
      <c r="I26" s="4">
        <f t="shared" si="0"/>
        <v>37690.219999999972</v>
      </c>
    </row>
    <row r="27" spans="2:9" ht="45" customHeight="1" thickBot="1">
      <c r="B27" s="5">
        <v>45135</v>
      </c>
      <c r="C27" s="6">
        <v>6286</v>
      </c>
      <c r="D27" s="7" t="s">
        <v>11</v>
      </c>
      <c r="E27" s="8" t="s">
        <v>91</v>
      </c>
      <c r="F27" s="9" t="s">
        <v>112</v>
      </c>
      <c r="G27" s="10">
        <v>25000</v>
      </c>
      <c r="H27" s="11"/>
      <c r="I27" s="4">
        <f t="shared" si="0"/>
        <v>12690.219999999972</v>
      </c>
    </row>
    <row r="28" spans="2:9" ht="48" customHeight="1" thickBot="1">
      <c r="B28" s="5">
        <v>45138</v>
      </c>
      <c r="C28" s="6"/>
      <c r="D28" s="7" t="s">
        <v>12</v>
      </c>
      <c r="E28" s="8"/>
      <c r="F28" s="8" t="s">
        <v>13</v>
      </c>
      <c r="G28" s="10">
        <v>222.71</v>
      </c>
      <c r="H28" s="11"/>
      <c r="I28" s="4">
        <f t="shared" si="0"/>
        <v>12467.509999999973</v>
      </c>
    </row>
    <row r="29" spans="2:9" ht="25.5" customHeight="1" thickBot="1">
      <c r="B29" s="12"/>
      <c r="C29" s="12"/>
      <c r="D29" s="29" t="s">
        <v>120</v>
      </c>
      <c r="E29" s="30"/>
      <c r="F29" s="30"/>
      <c r="G29" s="13"/>
      <c r="H29" s="13"/>
      <c r="I29" s="4">
        <f t="shared" si="0"/>
        <v>12467.509999999973</v>
      </c>
    </row>
    <row r="33" spans="2:9" ht="15.75">
      <c r="B33" s="14"/>
      <c r="G33" s="15"/>
    </row>
    <row r="36" spans="2:9" ht="22.5" customHeight="1">
      <c r="B36" s="31" t="s">
        <v>14</v>
      </c>
      <c r="C36" s="31"/>
      <c r="D36" s="31"/>
      <c r="E36" s="31"/>
      <c r="G36" s="32" t="s">
        <v>15</v>
      </c>
      <c r="H36" s="32"/>
      <c r="I36" s="32"/>
    </row>
    <row r="37" spans="2:9" ht="18.75">
      <c r="B37" s="16" t="s">
        <v>16</v>
      </c>
      <c r="E37" s="17"/>
      <c r="G37" s="23" t="s">
        <v>24</v>
      </c>
      <c r="H37" s="23"/>
      <c r="I37" s="23"/>
    </row>
  </sheetData>
  <mergeCells count="8">
    <mergeCell ref="G37:I37"/>
    <mergeCell ref="B2:I2"/>
    <mergeCell ref="B3:I3"/>
    <mergeCell ref="B4:I4"/>
    <mergeCell ref="B7:H7"/>
    <mergeCell ref="D29:F29"/>
    <mergeCell ref="B36:E36"/>
    <mergeCell ref="G36:I36"/>
  </mergeCells>
  <printOptions horizontalCentered="1"/>
  <pageMargins left="0.19685039370078741" right="0.31496062992125984" top="0.35433070866141736" bottom="0.15748031496062992" header="0.31496062992125984" footer="0.31496062992125984"/>
  <pageSetup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J42"/>
  <sheetViews>
    <sheetView zoomScale="80" zoomScaleNormal="80" workbookViewId="0">
      <selection activeCell="G23" sqref="G23"/>
    </sheetView>
  </sheetViews>
  <sheetFormatPr baseColWidth="10" defaultColWidth="11.42578125" defaultRowHeight="15"/>
  <cols>
    <col min="1" max="1" width="6.5703125" customWidth="1"/>
    <col min="2" max="2" width="14" customWidth="1"/>
    <col min="3" max="3" width="10" customWidth="1"/>
    <col min="4" max="4" width="9.28515625" customWidth="1"/>
    <col min="5" max="5" width="34.85546875" customWidth="1"/>
    <col min="6" max="6" width="37.42578125" customWidth="1"/>
    <col min="7" max="8" width="14.28515625" customWidth="1"/>
    <col min="9" max="9" width="14.42578125" bestFit="1" customWidth="1"/>
    <col min="11" max="11" width="13.140625" bestFit="1" customWidth="1"/>
    <col min="12" max="12" width="14.140625" customWidth="1"/>
  </cols>
  <sheetData>
    <row r="2" spans="2:10" ht="15.75">
      <c r="B2" s="24" t="s">
        <v>0</v>
      </c>
      <c r="C2" s="24"/>
      <c r="D2" s="24"/>
      <c r="E2" s="24"/>
      <c r="F2" s="24"/>
      <c r="G2" s="24"/>
      <c r="H2" s="24"/>
      <c r="I2" s="24"/>
      <c r="J2" s="1"/>
    </row>
    <row r="3" spans="2:10" ht="15.75">
      <c r="B3" s="25" t="s">
        <v>1</v>
      </c>
      <c r="C3" s="25"/>
      <c r="D3" s="25"/>
      <c r="E3" s="25"/>
      <c r="F3" s="25"/>
      <c r="G3" s="25"/>
      <c r="H3" s="25"/>
      <c r="I3" s="25"/>
    </row>
    <row r="4" spans="2:10" ht="15.75">
      <c r="B4" s="25" t="s">
        <v>143</v>
      </c>
      <c r="C4" s="25"/>
      <c r="D4" s="25"/>
      <c r="E4" s="25"/>
      <c r="F4" s="25"/>
      <c r="G4" s="25"/>
      <c r="H4" s="25"/>
      <c r="I4" s="25"/>
    </row>
    <row r="5" spans="2:10" ht="15.75" thickBot="1"/>
    <row r="6" spans="2:10" ht="15.75" thickBot="1">
      <c r="B6" s="2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2:10" ht="15.75" customHeight="1" thickBot="1">
      <c r="B7" s="26" t="s">
        <v>10</v>
      </c>
      <c r="C7" s="27"/>
      <c r="D7" s="27"/>
      <c r="E7" s="27"/>
      <c r="F7" s="27"/>
      <c r="G7" s="27"/>
      <c r="H7" s="28"/>
      <c r="I7" s="4">
        <v>12467.51</v>
      </c>
    </row>
    <row r="8" spans="2:10" ht="45" customHeight="1" thickBot="1">
      <c r="B8" s="5">
        <v>45119</v>
      </c>
      <c r="C8" s="6" t="s">
        <v>17</v>
      </c>
      <c r="D8" s="7" t="s">
        <v>11</v>
      </c>
      <c r="E8" s="8" t="s">
        <v>18</v>
      </c>
      <c r="F8" s="9" t="s">
        <v>19</v>
      </c>
      <c r="G8" s="10"/>
      <c r="H8" s="11">
        <v>255654.08</v>
      </c>
      <c r="I8" s="4">
        <f>+I7-G8+H8</f>
        <v>268121.58999999997</v>
      </c>
    </row>
    <row r="9" spans="2:10" ht="45" customHeight="1" thickBot="1">
      <c r="B9" s="5">
        <v>45156</v>
      </c>
      <c r="C9" s="6">
        <v>6287</v>
      </c>
      <c r="D9" s="7" t="s">
        <v>11</v>
      </c>
      <c r="E9" s="8" t="s">
        <v>122</v>
      </c>
      <c r="F9" s="9" t="s">
        <v>144</v>
      </c>
      <c r="G9" s="10">
        <v>45593.22</v>
      </c>
      <c r="H9" s="11"/>
      <c r="I9" s="4">
        <f t="shared" ref="I9:I34" si="0">+I8-G9+H9</f>
        <v>222528.36999999997</v>
      </c>
    </row>
    <row r="10" spans="2:10" ht="45" customHeight="1" thickBot="1">
      <c r="B10" s="5">
        <v>45163</v>
      </c>
      <c r="C10" s="6" t="s">
        <v>17</v>
      </c>
      <c r="D10" s="7" t="s">
        <v>11</v>
      </c>
      <c r="E10" s="8" t="s">
        <v>18</v>
      </c>
      <c r="F10" s="9" t="s">
        <v>19</v>
      </c>
      <c r="G10" s="10"/>
      <c r="H10" s="11">
        <v>268737.90000000002</v>
      </c>
      <c r="I10" s="4">
        <f t="shared" si="0"/>
        <v>491266.27</v>
      </c>
    </row>
    <row r="11" spans="2:10" ht="45" customHeight="1" thickBot="1">
      <c r="B11" s="5">
        <v>45163</v>
      </c>
      <c r="C11" s="6">
        <v>6288</v>
      </c>
      <c r="D11" s="7" t="s">
        <v>11</v>
      </c>
      <c r="E11" s="8" t="s">
        <v>123</v>
      </c>
      <c r="F11" s="9" t="s">
        <v>112</v>
      </c>
      <c r="G11" s="10">
        <v>25000</v>
      </c>
      <c r="H11" s="11"/>
      <c r="I11" s="4">
        <f t="shared" si="0"/>
        <v>466266.27</v>
      </c>
    </row>
    <row r="12" spans="2:10" ht="45" customHeight="1" thickBot="1">
      <c r="B12" s="5">
        <v>45163</v>
      </c>
      <c r="C12" s="6">
        <v>6289</v>
      </c>
      <c r="D12" s="7" t="s">
        <v>11</v>
      </c>
      <c r="E12" s="8" t="s">
        <v>124</v>
      </c>
      <c r="F12" s="9" t="s">
        <v>112</v>
      </c>
      <c r="G12" s="10">
        <v>25000</v>
      </c>
      <c r="H12" s="11"/>
      <c r="I12" s="4">
        <f t="shared" si="0"/>
        <v>441266.27</v>
      </c>
    </row>
    <row r="13" spans="2:10" ht="45" customHeight="1" thickBot="1">
      <c r="B13" s="5">
        <v>45163</v>
      </c>
      <c r="C13" s="6">
        <v>6290</v>
      </c>
      <c r="D13" s="7" t="s">
        <v>11</v>
      </c>
      <c r="E13" s="8" t="s">
        <v>125</v>
      </c>
      <c r="F13" s="9" t="s">
        <v>112</v>
      </c>
      <c r="G13" s="10">
        <v>25000</v>
      </c>
      <c r="H13" s="11"/>
      <c r="I13" s="4">
        <f t="shared" si="0"/>
        <v>416266.27</v>
      </c>
    </row>
    <row r="14" spans="2:10" ht="45" customHeight="1" thickBot="1">
      <c r="B14" s="5">
        <v>45163</v>
      </c>
      <c r="C14" s="6">
        <v>6291</v>
      </c>
      <c r="D14" s="7" t="s">
        <v>11</v>
      </c>
      <c r="E14" s="8" t="s">
        <v>126</v>
      </c>
      <c r="F14" s="9" t="s">
        <v>112</v>
      </c>
      <c r="G14" s="10">
        <v>25000</v>
      </c>
      <c r="H14" s="11"/>
      <c r="I14" s="4">
        <f t="shared" si="0"/>
        <v>391266.27</v>
      </c>
    </row>
    <row r="15" spans="2:10" ht="45" customHeight="1" thickBot="1">
      <c r="B15" s="5">
        <v>45163</v>
      </c>
      <c r="C15" s="6">
        <v>6292</v>
      </c>
      <c r="D15" s="7" t="s">
        <v>11</v>
      </c>
      <c r="E15" s="8" t="s">
        <v>127</v>
      </c>
      <c r="F15" s="9" t="s">
        <v>112</v>
      </c>
      <c r="G15" s="10">
        <v>25000</v>
      </c>
      <c r="H15" s="11"/>
      <c r="I15" s="4">
        <f t="shared" si="0"/>
        <v>366266.27</v>
      </c>
    </row>
    <row r="16" spans="2:10" ht="45" customHeight="1" thickBot="1">
      <c r="B16" s="5">
        <v>45163</v>
      </c>
      <c r="C16" s="6">
        <v>6293</v>
      </c>
      <c r="D16" s="7" t="s">
        <v>11</v>
      </c>
      <c r="E16" s="8" t="s">
        <v>128</v>
      </c>
      <c r="F16" s="9" t="s">
        <v>112</v>
      </c>
      <c r="G16" s="10">
        <v>25000</v>
      </c>
      <c r="H16" s="11"/>
      <c r="I16" s="4">
        <f t="shared" si="0"/>
        <v>341266.27</v>
      </c>
    </row>
    <row r="17" spans="2:9" ht="45" customHeight="1" thickBot="1">
      <c r="B17" s="5">
        <v>45163</v>
      </c>
      <c r="C17" s="6">
        <v>6294</v>
      </c>
      <c r="D17" s="7" t="s">
        <v>11</v>
      </c>
      <c r="E17" s="8" t="s">
        <v>129</v>
      </c>
      <c r="F17" s="9" t="s">
        <v>112</v>
      </c>
      <c r="G17" s="10">
        <v>30000</v>
      </c>
      <c r="H17" s="11"/>
      <c r="I17" s="4">
        <f t="shared" si="0"/>
        <v>311266.27</v>
      </c>
    </row>
    <row r="18" spans="2:9" ht="45" customHeight="1" thickBot="1">
      <c r="B18" s="5">
        <v>45163</v>
      </c>
      <c r="C18" s="6">
        <v>6295</v>
      </c>
      <c r="D18" s="7" t="s">
        <v>11</v>
      </c>
      <c r="E18" s="8" t="s">
        <v>130</v>
      </c>
      <c r="F18" s="9" t="s">
        <v>112</v>
      </c>
      <c r="G18" s="10">
        <v>30000</v>
      </c>
      <c r="H18" s="11"/>
      <c r="I18" s="4">
        <f t="shared" si="0"/>
        <v>281266.27</v>
      </c>
    </row>
    <row r="19" spans="2:9" ht="45" customHeight="1" thickBot="1">
      <c r="B19" s="5">
        <v>45163</v>
      </c>
      <c r="C19" s="6">
        <v>6296</v>
      </c>
      <c r="D19" s="7" t="s">
        <v>11</v>
      </c>
      <c r="E19" s="8" t="s">
        <v>131</v>
      </c>
      <c r="F19" s="9" t="s">
        <v>112</v>
      </c>
      <c r="G19" s="10">
        <v>30000</v>
      </c>
      <c r="H19" s="11"/>
      <c r="I19" s="4">
        <f t="shared" si="0"/>
        <v>251266.27000000002</v>
      </c>
    </row>
    <row r="20" spans="2:9" ht="45" customHeight="1" thickBot="1">
      <c r="B20" s="5">
        <v>45163</v>
      </c>
      <c r="C20" s="6">
        <v>6297</v>
      </c>
      <c r="D20" s="7" t="s">
        <v>11</v>
      </c>
      <c r="E20" s="8" t="s">
        <v>132</v>
      </c>
      <c r="F20" s="9" t="s">
        <v>112</v>
      </c>
      <c r="G20" s="10">
        <v>15000</v>
      </c>
      <c r="H20" s="11"/>
      <c r="I20" s="4">
        <f t="shared" si="0"/>
        <v>236266.27000000002</v>
      </c>
    </row>
    <row r="21" spans="2:9" ht="45" customHeight="1" thickBot="1">
      <c r="B21" s="5">
        <v>45163</v>
      </c>
      <c r="C21" s="6">
        <v>6298</v>
      </c>
      <c r="D21" s="7" t="s">
        <v>11</v>
      </c>
      <c r="E21" s="8" t="s">
        <v>133</v>
      </c>
      <c r="F21" s="9" t="s">
        <v>112</v>
      </c>
      <c r="G21" s="10">
        <v>15000</v>
      </c>
      <c r="H21" s="11"/>
      <c r="I21" s="4">
        <f t="shared" si="0"/>
        <v>221266.27000000002</v>
      </c>
    </row>
    <row r="22" spans="2:9" ht="45" customHeight="1" thickBot="1">
      <c r="B22" s="5">
        <v>45163</v>
      </c>
      <c r="C22" s="6">
        <v>6299</v>
      </c>
      <c r="D22" s="7" t="s">
        <v>11</v>
      </c>
      <c r="E22" s="8" t="s">
        <v>101</v>
      </c>
      <c r="F22" s="9" t="s">
        <v>112</v>
      </c>
      <c r="G22" s="10">
        <v>15000</v>
      </c>
      <c r="H22" s="11"/>
      <c r="I22" s="4">
        <f t="shared" si="0"/>
        <v>206266.27000000002</v>
      </c>
    </row>
    <row r="23" spans="2:9" ht="45" customHeight="1" thickBot="1">
      <c r="B23" s="5">
        <v>45163</v>
      </c>
      <c r="C23" s="6">
        <v>6300</v>
      </c>
      <c r="D23" s="7" t="s">
        <v>11</v>
      </c>
      <c r="E23" s="19" t="s">
        <v>134</v>
      </c>
      <c r="F23" s="9" t="s">
        <v>112</v>
      </c>
      <c r="G23" s="10">
        <v>15000</v>
      </c>
      <c r="H23" s="11"/>
      <c r="I23" s="4">
        <f t="shared" si="0"/>
        <v>191266.27000000002</v>
      </c>
    </row>
    <row r="24" spans="2:9" ht="45" customHeight="1" thickBot="1">
      <c r="B24" s="5">
        <v>45163</v>
      </c>
      <c r="C24" s="6">
        <v>6301</v>
      </c>
      <c r="D24" s="7" t="s">
        <v>11</v>
      </c>
      <c r="E24" s="8" t="s">
        <v>135</v>
      </c>
      <c r="F24" s="9" t="s">
        <v>112</v>
      </c>
      <c r="G24" s="10">
        <v>15000</v>
      </c>
      <c r="H24" s="11"/>
      <c r="I24" s="4">
        <f t="shared" si="0"/>
        <v>176266.27000000002</v>
      </c>
    </row>
    <row r="25" spans="2:9" ht="45" customHeight="1" thickBot="1">
      <c r="B25" s="5">
        <v>45163</v>
      </c>
      <c r="C25" s="6">
        <v>6302</v>
      </c>
      <c r="D25" s="7" t="s">
        <v>11</v>
      </c>
      <c r="E25" s="8" t="s">
        <v>136</v>
      </c>
      <c r="F25" s="9" t="s">
        <v>112</v>
      </c>
      <c r="G25" s="10">
        <v>15000</v>
      </c>
      <c r="H25" s="11"/>
      <c r="I25" s="4">
        <f t="shared" si="0"/>
        <v>161266.27000000002</v>
      </c>
    </row>
    <row r="26" spans="2:9" ht="45" customHeight="1" thickBot="1">
      <c r="B26" s="5">
        <v>45163</v>
      </c>
      <c r="C26" s="6">
        <v>6303</v>
      </c>
      <c r="D26" s="7"/>
      <c r="E26" s="8" t="s">
        <v>137</v>
      </c>
      <c r="F26" s="9" t="s">
        <v>112</v>
      </c>
      <c r="G26" s="10">
        <v>15000</v>
      </c>
      <c r="H26" s="11"/>
      <c r="I26" s="4">
        <f t="shared" si="0"/>
        <v>146266.27000000002</v>
      </c>
    </row>
    <row r="27" spans="2:9" ht="45" customHeight="1" thickBot="1">
      <c r="B27" s="5">
        <v>45163</v>
      </c>
      <c r="C27" s="6">
        <v>6304</v>
      </c>
      <c r="D27" s="7"/>
      <c r="E27" s="8" t="s">
        <v>138</v>
      </c>
      <c r="F27" s="9" t="s">
        <v>112</v>
      </c>
      <c r="G27" s="10">
        <v>15000</v>
      </c>
      <c r="H27" s="11"/>
      <c r="I27" s="4">
        <f t="shared" si="0"/>
        <v>131266.27000000002</v>
      </c>
    </row>
    <row r="28" spans="2:9" ht="45" customHeight="1" thickBot="1">
      <c r="B28" s="5">
        <v>45163</v>
      </c>
      <c r="C28" s="6">
        <v>6305</v>
      </c>
      <c r="D28" s="7"/>
      <c r="E28" s="8" t="s">
        <v>139</v>
      </c>
      <c r="F28" s="9" t="s">
        <v>112</v>
      </c>
      <c r="G28" s="10">
        <v>25000</v>
      </c>
      <c r="H28" s="11"/>
      <c r="I28" s="4">
        <f t="shared" si="0"/>
        <v>106266.27000000002</v>
      </c>
    </row>
    <row r="29" spans="2:9" ht="45" customHeight="1" thickBot="1">
      <c r="B29" s="5">
        <v>45163</v>
      </c>
      <c r="C29" s="6">
        <v>6306</v>
      </c>
      <c r="D29" s="7"/>
      <c r="E29" s="8" t="s">
        <v>35</v>
      </c>
      <c r="F29" s="9" t="s">
        <v>112</v>
      </c>
      <c r="G29" s="10">
        <v>25000</v>
      </c>
      <c r="H29" s="11"/>
      <c r="I29" s="4">
        <f t="shared" si="0"/>
        <v>81266.270000000019</v>
      </c>
    </row>
    <row r="30" spans="2:9" ht="45" customHeight="1" thickBot="1">
      <c r="B30" s="5">
        <v>45163</v>
      </c>
      <c r="C30" s="6">
        <v>6307</v>
      </c>
      <c r="D30" s="7"/>
      <c r="E30" s="8" t="s">
        <v>42</v>
      </c>
      <c r="F30" s="9" t="s">
        <v>112</v>
      </c>
      <c r="G30" s="10">
        <v>25000</v>
      </c>
      <c r="H30" s="11"/>
      <c r="I30" s="4">
        <f t="shared" si="0"/>
        <v>56266.270000000019</v>
      </c>
    </row>
    <row r="31" spans="2:9" ht="45" customHeight="1" thickBot="1">
      <c r="B31" s="5">
        <v>45163</v>
      </c>
      <c r="C31" s="6">
        <v>6308</v>
      </c>
      <c r="D31" s="7" t="s">
        <v>11</v>
      </c>
      <c r="E31" s="8" t="s">
        <v>140</v>
      </c>
      <c r="F31" s="9" t="s">
        <v>112</v>
      </c>
      <c r="G31" s="10">
        <v>25000</v>
      </c>
      <c r="H31" s="11"/>
      <c r="I31" s="4">
        <f t="shared" si="0"/>
        <v>31266.270000000019</v>
      </c>
    </row>
    <row r="32" spans="2:9" ht="45" customHeight="1" thickBot="1">
      <c r="B32" s="5">
        <v>45163</v>
      </c>
      <c r="C32" s="6">
        <v>6309</v>
      </c>
      <c r="D32" s="7" t="s">
        <v>11</v>
      </c>
      <c r="E32" s="8" t="s">
        <v>141</v>
      </c>
      <c r="F32" s="9" t="s">
        <v>112</v>
      </c>
      <c r="G32" s="10">
        <v>15000</v>
      </c>
      <c r="H32" s="11"/>
      <c r="I32" s="4">
        <f t="shared" si="0"/>
        <v>16266.270000000019</v>
      </c>
    </row>
    <row r="33" spans="2:9" ht="48" customHeight="1" thickBot="1">
      <c r="B33" s="5">
        <v>45169</v>
      </c>
      <c r="C33" s="6"/>
      <c r="D33" s="7" t="s">
        <v>12</v>
      </c>
      <c r="E33" s="8"/>
      <c r="F33" s="8" t="s">
        <v>13</v>
      </c>
      <c r="G33" s="10">
        <v>1345</v>
      </c>
      <c r="H33" s="11"/>
      <c r="I33" s="4">
        <f t="shared" si="0"/>
        <v>14921.270000000019</v>
      </c>
    </row>
    <row r="34" spans="2:9" ht="25.5" customHeight="1" thickBot="1">
      <c r="B34" s="12"/>
      <c r="C34" s="12"/>
      <c r="D34" s="29" t="s">
        <v>142</v>
      </c>
      <c r="E34" s="30"/>
      <c r="F34" s="30"/>
      <c r="G34" s="13"/>
      <c r="H34" s="13"/>
      <c r="I34" s="4">
        <f t="shared" si="0"/>
        <v>14921.270000000019</v>
      </c>
    </row>
    <row r="38" spans="2:9" ht="15.75">
      <c r="B38" s="14"/>
      <c r="G38" s="15"/>
    </row>
    <row r="41" spans="2:9" ht="22.5" customHeight="1">
      <c r="B41" s="31" t="s">
        <v>14</v>
      </c>
      <c r="C41" s="31"/>
      <c r="D41" s="31"/>
      <c r="E41" s="31"/>
      <c r="G41" s="32" t="s">
        <v>15</v>
      </c>
      <c r="H41" s="32"/>
      <c r="I41" s="32"/>
    </row>
    <row r="42" spans="2:9" ht="18.75">
      <c r="B42" s="16" t="s">
        <v>16</v>
      </c>
      <c r="E42" s="17"/>
      <c r="G42" s="23" t="s">
        <v>145</v>
      </c>
      <c r="H42" s="23"/>
      <c r="I42" s="23"/>
    </row>
  </sheetData>
  <mergeCells count="8">
    <mergeCell ref="G42:I42"/>
    <mergeCell ref="B2:I2"/>
    <mergeCell ref="B3:I3"/>
    <mergeCell ref="B4:I4"/>
    <mergeCell ref="B7:H7"/>
    <mergeCell ref="D34:F34"/>
    <mergeCell ref="B41:E41"/>
    <mergeCell ref="G41:I41"/>
  </mergeCells>
  <printOptions horizontalCentered="1"/>
  <pageMargins left="0.19685039370078741" right="0.31496062992125984" top="0.35433070866141736" bottom="0.15748031496062992" header="0.31496062992125984" footer="0.31496062992125984"/>
  <pageSetup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2:J34"/>
  <sheetViews>
    <sheetView topLeftCell="A19" zoomScale="80" zoomScaleNormal="80" workbookViewId="0">
      <selection activeCell="L21" sqref="L21"/>
    </sheetView>
  </sheetViews>
  <sheetFormatPr baseColWidth="10" defaultColWidth="11.42578125" defaultRowHeight="15"/>
  <cols>
    <col min="1" max="1" width="6.5703125" customWidth="1"/>
    <col min="2" max="2" width="14" customWidth="1"/>
    <col min="3" max="3" width="10" customWidth="1"/>
    <col min="4" max="4" width="9.28515625" customWidth="1"/>
    <col min="5" max="5" width="34.85546875" customWidth="1"/>
    <col min="6" max="6" width="37.42578125" customWidth="1"/>
    <col min="7" max="8" width="14.28515625" customWidth="1"/>
    <col min="9" max="9" width="14.42578125" bestFit="1" customWidth="1"/>
    <col min="11" max="11" width="13.140625" bestFit="1" customWidth="1"/>
    <col min="12" max="12" width="14.140625" customWidth="1"/>
  </cols>
  <sheetData>
    <row r="2" spans="2:10" ht="15.75">
      <c r="B2" s="24" t="s">
        <v>0</v>
      </c>
      <c r="C2" s="24"/>
      <c r="D2" s="24"/>
      <c r="E2" s="24"/>
      <c r="F2" s="24"/>
      <c r="G2" s="24"/>
      <c r="H2" s="24"/>
      <c r="I2" s="24"/>
      <c r="J2" s="1"/>
    </row>
    <row r="3" spans="2:10" ht="15.75">
      <c r="B3" s="25" t="s">
        <v>1</v>
      </c>
      <c r="C3" s="25"/>
      <c r="D3" s="25"/>
      <c r="E3" s="25"/>
      <c r="F3" s="25"/>
      <c r="G3" s="25"/>
      <c r="H3" s="25"/>
      <c r="I3" s="25"/>
    </row>
    <row r="4" spans="2:10" ht="15.75">
      <c r="B4" s="25" t="s">
        <v>161</v>
      </c>
      <c r="C4" s="25"/>
      <c r="D4" s="25"/>
      <c r="E4" s="25"/>
      <c r="F4" s="25"/>
      <c r="G4" s="25"/>
      <c r="H4" s="25"/>
      <c r="I4" s="25"/>
    </row>
    <row r="5" spans="2:10" ht="15.75" thickBot="1"/>
    <row r="6" spans="2:10" ht="15.75" thickBot="1">
      <c r="B6" s="2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2:10" ht="15.75" customHeight="1" thickBot="1">
      <c r="B7" s="26" t="s">
        <v>10</v>
      </c>
      <c r="C7" s="27"/>
      <c r="D7" s="27"/>
      <c r="E7" s="27"/>
      <c r="F7" s="27"/>
      <c r="G7" s="27"/>
      <c r="H7" s="28"/>
      <c r="I7" s="4">
        <v>14921.27</v>
      </c>
    </row>
    <row r="8" spans="2:10" ht="45" customHeight="1" thickBot="1">
      <c r="B8" s="5">
        <v>45195</v>
      </c>
      <c r="C8" s="6" t="s">
        <v>17</v>
      </c>
      <c r="D8" s="7" t="s">
        <v>11</v>
      </c>
      <c r="E8" s="8" t="s">
        <v>18</v>
      </c>
      <c r="F8" s="9" t="s">
        <v>19</v>
      </c>
      <c r="G8" s="10"/>
      <c r="H8" s="11">
        <v>433043.72</v>
      </c>
      <c r="I8" s="4">
        <f>+I7-G8+H8</f>
        <v>447964.99</v>
      </c>
    </row>
    <row r="9" spans="2:10" ht="45" customHeight="1" thickBot="1">
      <c r="B9" s="5">
        <v>45196</v>
      </c>
      <c r="C9" s="6">
        <v>6310</v>
      </c>
      <c r="D9" s="7" t="s">
        <v>11</v>
      </c>
      <c r="E9" s="8" t="s">
        <v>75</v>
      </c>
      <c r="F9" s="9" t="s">
        <v>146</v>
      </c>
      <c r="G9" s="10">
        <v>25000</v>
      </c>
      <c r="H9" s="11"/>
      <c r="I9" s="4">
        <f t="shared" ref="I9:I26" si="0">+I8-G9+H9</f>
        <v>422964.99</v>
      </c>
    </row>
    <row r="10" spans="2:10" ht="45" customHeight="1" thickBot="1">
      <c r="B10" s="5">
        <v>45196</v>
      </c>
      <c r="C10" s="6">
        <v>6311</v>
      </c>
      <c r="D10" s="7" t="s">
        <v>11</v>
      </c>
      <c r="E10" s="8" t="s">
        <v>147</v>
      </c>
      <c r="F10" s="9" t="s">
        <v>146</v>
      </c>
      <c r="G10" s="10">
        <v>25000</v>
      </c>
      <c r="H10" s="11"/>
      <c r="I10" s="4">
        <f t="shared" si="0"/>
        <v>397964.99</v>
      </c>
    </row>
    <row r="11" spans="2:10" ht="45" customHeight="1" thickBot="1">
      <c r="B11" s="5">
        <v>45196</v>
      </c>
      <c r="C11" s="6">
        <v>6312</v>
      </c>
      <c r="D11" s="7" t="s">
        <v>11</v>
      </c>
      <c r="E11" s="8" t="s">
        <v>148</v>
      </c>
      <c r="F11" s="9" t="s">
        <v>146</v>
      </c>
      <c r="G11" s="10">
        <v>25000</v>
      </c>
      <c r="H11" s="11"/>
      <c r="I11" s="4">
        <f t="shared" si="0"/>
        <v>372964.99</v>
      </c>
    </row>
    <row r="12" spans="2:10" ht="45" customHeight="1" thickBot="1">
      <c r="B12" s="5">
        <v>45196</v>
      </c>
      <c r="C12" s="6">
        <v>6313</v>
      </c>
      <c r="D12" s="7" t="s">
        <v>11</v>
      </c>
      <c r="E12" s="8" t="s">
        <v>149</v>
      </c>
      <c r="F12" s="9" t="s">
        <v>146</v>
      </c>
      <c r="G12" s="10">
        <v>25000</v>
      </c>
      <c r="H12" s="11"/>
      <c r="I12" s="4">
        <f t="shared" si="0"/>
        <v>347964.99</v>
      </c>
    </row>
    <row r="13" spans="2:10" ht="45" customHeight="1" thickBot="1">
      <c r="B13" s="5">
        <v>45196</v>
      </c>
      <c r="C13" s="6">
        <v>6314</v>
      </c>
      <c r="D13" s="7" t="s">
        <v>11</v>
      </c>
      <c r="E13" s="8" t="s">
        <v>150</v>
      </c>
      <c r="F13" s="9" t="s">
        <v>146</v>
      </c>
      <c r="G13" s="10">
        <v>25000</v>
      </c>
      <c r="H13" s="11"/>
      <c r="I13" s="4">
        <f t="shared" si="0"/>
        <v>322964.99</v>
      </c>
    </row>
    <row r="14" spans="2:10" ht="45" customHeight="1" thickBot="1">
      <c r="B14" s="5">
        <v>45196</v>
      </c>
      <c r="C14" s="6">
        <v>6315</v>
      </c>
      <c r="D14" s="7" t="s">
        <v>11</v>
      </c>
      <c r="E14" s="8" t="s">
        <v>151</v>
      </c>
      <c r="F14" s="9" t="s">
        <v>146</v>
      </c>
      <c r="G14" s="10">
        <v>25000</v>
      </c>
      <c r="H14" s="11"/>
      <c r="I14" s="4">
        <f t="shared" si="0"/>
        <v>297964.99</v>
      </c>
    </row>
    <row r="15" spans="2:10" ht="45" customHeight="1" thickBot="1">
      <c r="B15" s="5">
        <v>45196</v>
      </c>
      <c r="C15" s="6">
        <v>6316</v>
      </c>
      <c r="D15" s="7" t="s">
        <v>11</v>
      </c>
      <c r="E15" s="8" t="s">
        <v>154</v>
      </c>
      <c r="F15" s="9" t="s">
        <v>146</v>
      </c>
      <c r="G15" s="10">
        <v>25000</v>
      </c>
      <c r="H15" s="11"/>
      <c r="I15" s="4">
        <f t="shared" si="0"/>
        <v>272964.99</v>
      </c>
    </row>
    <row r="16" spans="2:10" ht="45" customHeight="1" thickBot="1">
      <c r="B16" s="5">
        <v>45196</v>
      </c>
      <c r="C16" s="6">
        <v>6317</v>
      </c>
      <c r="D16" s="7" t="s">
        <v>11</v>
      </c>
      <c r="E16" s="8" t="s">
        <v>152</v>
      </c>
      <c r="F16" s="9" t="s">
        <v>146</v>
      </c>
      <c r="G16" s="10">
        <v>25000</v>
      </c>
      <c r="H16" s="11"/>
      <c r="I16" s="4">
        <f t="shared" si="0"/>
        <v>247964.99</v>
      </c>
    </row>
    <row r="17" spans="2:9" ht="45" customHeight="1" thickBot="1">
      <c r="B17" s="5">
        <v>45196</v>
      </c>
      <c r="C17" s="6">
        <v>6318</v>
      </c>
      <c r="D17" s="7" t="s">
        <v>11</v>
      </c>
      <c r="E17" s="8" t="s">
        <v>153</v>
      </c>
      <c r="F17" s="9" t="s">
        <v>146</v>
      </c>
      <c r="G17" s="10">
        <v>25000</v>
      </c>
      <c r="H17" s="11"/>
      <c r="I17" s="4">
        <f t="shared" si="0"/>
        <v>222964.99</v>
      </c>
    </row>
    <row r="18" spans="2:9" ht="45" customHeight="1" thickBot="1">
      <c r="B18" s="5">
        <v>45196</v>
      </c>
      <c r="C18" s="6">
        <v>6319</v>
      </c>
      <c r="D18" s="7" t="s">
        <v>11</v>
      </c>
      <c r="E18" s="8" t="s">
        <v>155</v>
      </c>
      <c r="F18" s="9" t="s">
        <v>146</v>
      </c>
      <c r="G18" s="10">
        <v>30000</v>
      </c>
      <c r="H18" s="11"/>
      <c r="I18" s="4">
        <f t="shared" si="0"/>
        <v>192964.99</v>
      </c>
    </row>
    <row r="19" spans="2:9" ht="45" customHeight="1" thickBot="1">
      <c r="B19" s="5">
        <v>45196</v>
      </c>
      <c r="C19" s="6">
        <v>6320</v>
      </c>
      <c r="D19" s="7" t="s">
        <v>11</v>
      </c>
      <c r="E19" s="8" t="s">
        <v>78</v>
      </c>
      <c r="F19" s="9" t="s">
        <v>146</v>
      </c>
      <c r="G19" s="10">
        <v>25000</v>
      </c>
      <c r="H19" s="11"/>
      <c r="I19" s="4">
        <f t="shared" si="0"/>
        <v>167964.99</v>
      </c>
    </row>
    <row r="20" spans="2:9" ht="45" customHeight="1" thickBot="1">
      <c r="B20" s="5">
        <v>45196</v>
      </c>
      <c r="C20" s="6">
        <v>6321</v>
      </c>
      <c r="D20" s="7" t="s">
        <v>11</v>
      </c>
      <c r="E20" s="8" t="s">
        <v>156</v>
      </c>
      <c r="F20" s="9" t="s">
        <v>146</v>
      </c>
      <c r="G20" s="10">
        <v>25000</v>
      </c>
      <c r="H20" s="11"/>
      <c r="I20" s="4">
        <f t="shared" si="0"/>
        <v>142964.99</v>
      </c>
    </row>
    <row r="21" spans="2:9" ht="45" customHeight="1" thickBot="1">
      <c r="B21" s="5">
        <v>45196</v>
      </c>
      <c r="C21" s="6">
        <v>6322</v>
      </c>
      <c r="D21" s="7" t="s">
        <v>11</v>
      </c>
      <c r="E21" s="8" t="s">
        <v>157</v>
      </c>
      <c r="F21" s="9" t="s">
        <v>146</v>
      </c>
      <c r="G21" s="10">
        <v>25000</v>
      </c>
      <c r="H21" s="11"/>
      <c r="I21" s="4">
        <f t="shared" si="0"/>
        <v>117964.98999999999</v>
      </c>
    </row>
    <row r="22" spans="2:9" ht="45" customHeight="1" thickBot="1">
      <c r="B22" s="5">
        <v>45196</v>
      </c>
      <c r="C22" s="6">
        <v>6323</v>
      </c>
      <c r="D22" s="7" t="s">
        <v>11</v>
      </c>
      <c r="E22" s="8" t="s">
        <v>158</v>
      </c>
      <c r="F22" s="9" t="s">
        <v>146</v>
      </c>
      <c r="G22" s="10">
        <v>25000</v>
      </c>
      <c r="H22" s="11"/>
      <c r="I22" s="4">
        <f t="shared" si="0"/>
        <v>92964.989999999991</v>
      </c>
    </row>
    <row r="23" spans="2:9" ht="45" customHeight="1" thickBot="1">
      <c r="B23" s="5">
        <v>45196</v>
      </c>
      <c r="C23" s="6">
        <v>6324</v>
      </c>
      <c r="D23" s="7" t="s">
        <v>11</v>
      </c>
      <c r="E23" s="19" t="s">
        <v>159</v>
      </c>
      <c r="F23" s="9" t="s">
        <v>146</v>
      </c>
      <c r="G23" s="10">
        <v>25000</v>
      </c>
      <c r="H23" s="11"/>
      <c r="I23" s="4">
        <f t="shared" si="0"/>
        <v>67964.989999999991</v>
      </c>
    </row>
    <row r="24" spans="2:9" ht="45" customHeight="1" thickBot="1">
      <c r="B24" s="5">
        <v>45196</v>
      </c>
      <c r="C24" s="6">
        <v>6325</v>
      </c>
      <c r="D24" s="7" t="s">
        <v>11</v>
      </c>
      <c r="E24" s="8" t="s">
        <v>160</v>
      </c>
      <c r="F24" s="9" t="s">
        <v>146</v>
      </c>
      <c r="G24" s="10">
        <v>25000</v>
      </c>
      <c r="H24" s="11"/>
      <c r="I24" s="4">
        <f t="shared" si="0"/>
        <v>42964.989999999991</v>
      </c>
    </row>
    <row r="25" spans="2:9" ht="48" customHeight="1" thickBot="1">
      <c r="B25" s="5">
        <v>45199</v>
      </c>
      <c r="C25" s="6"/>
      <c r="D25" s="7" t="s">
        <v>12</v>
      </c>
      <c r="E25" s="8"/>
      <c r="F25" s="8" t="s">
        <v>13</v>
      </c>
      <c r="G25" s="10">
        <v>925</v>
      </c>
      <c r="H25" s="11"/>
      <c r="I25" s="4">
        <f t="shared" si="0"/>
        <v>42039.989999999991</v>
      </c>
    </row>
    <row r="26" spans="2:9" ht="25.5" customHeight="1" thickBot="1">
      <c r="B26" s="12"/>
      <c r="C26" s="12"/>
      <c r="D26" s="29" t="s">
        <v>162</v>
      </c>
      <c r="E26" s="30"/>
      <c r="F26" s="30"/>
      <c r="G26" s="13"/>
      <c r="H26" s="13"/>
      <c r="I26" s="4">
        <f t="shared" si="0"/>
        <v>42039.989999999991</v>
      </c>
    </row>
    <row r="30" spans="2:9" ht="15.75">
      <c r="B30" s="14"/>
      <c r="G30" s="15"/>
    </row>
    <row r="33" spans="2:9" ht="22.5" customHeight="1">
      <c r="B33" s="31" t="s">
        <v>14</v>
      </c>
      <c r="C33" s="31"/>
      <c r="D33" s="31"/>
      <c r="E33" s="31"/>
      <c r="G33" s="32" t="s">
        <v>15</v>
      </c>
      <c r="H33" s="32"/>
      <c r="I33" s="32"/>
    </row>
    <row r="34" spans="2:9" ht="18.75">
      <c r="B34" s="16" t="s">
        <v>16</v>
      </c>
      <c r="E34" s="17"/>
      <c r="G34" s="23" t="s">
        <v>145</v>
      </c>
      <c r="H34" s="23"/>
      <c r="I34" s="23"/>
    </row>
  </sheetData>
  <mergeCells count="8">
    <mergeCell ref="G34:I34"/>
    <mergeCell ref="B2:I2"/>
    <mergeCell ref="B3:I3"/>
    <mergeCell ref="B4:I4"/>
    <mergeCell ref="B7:H7"/>
    <mergeCell ref="D26:F26"/>
    <mergeCell ref="B33:E33"/>
    <mergeCell ref="G33:I33"/>
  </mergeCells>
  <printOptions horizontalCentered="1"/>
  <pageMargins left="0.19685039370078741" right="0.31496062992125984" top="0.35433070866141736" bottom="0.15748031496062992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Cuenta Operativa ene. 23</vt:lpstr>
      <vt:lpstr>Cuenta Operativa feb. 23 </vt:lpstr>
      <vt:lpstr>Cuenta Operativa marzo. 23 </vt:lpstr>
      <vt:lpstr>Cuenta Operativa abril. 23</vt:lpstr>
      <vt:lpstr>Cuenta Operativa MAYO. 23 </vt:lpstr>
      <vt:lpstr>Cuenta Operativa JUNIO. 23 </vt:lpstr>
      <vt:lpstr>Cuenta Operativa JULIO. 23</vt:lpstr>
      <vt:lpstr>Cuenta Operativa AGOSTO</vt:lpstr>
      <vt:lpstr>Cuenta Operativa SEPT</vt:lpstr>
      <vt:lpstr>Cuenta Operativa NOVIEMBRE</vt:lpstr>
      <vt:lpstr>Cuenta Operativa DICIEMBRE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Invitada</dc:creator>
  <cp:lastModifiedBy>OAI</cp:lastModifiedBy>
  <cp:lastPrinted>2024-01-12T17:04:01Z</cp:lastPrinted>
  <dcterms:created xsi:type="dcterms:W3CDTF">2023-02-01T18:06:06Z</dcterms:created>
  <dcterms:modified xsi:type="dcterms:W3CDTF">2024-01-12T17:04:04Z</dcterms:modified>
</cp:coreProperties>
</file>