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45" windowWidth="19815" windowHeight="7665"/>
  </bookViews>
  <sheets>
    <sheet name="Hoja1" sheetId="1" r:id="rId1"/>
    <sheet name="Hoja2" sheetId="2" r:id="rId2"/>
    <sheet name="Hoja3" sheetId="3" r:id="rId3"/>
  </sheets>
  <externalReferences>
    <externalReference r:id="rId4"/>
  </externalReferences>
  <calcPr calcId="124519"/>
</workbook>
</file>

<file path=xl/calcChain.xml><?xml version="1.0" encoding="utf-8"?>
<calcChain xmlns="http://schemas.openxmlformats.org/spreadsheetml/2006/main">
  <c r="J30" i="1"/>
  <c r="I30"/>
  <c r="I26"/>
  <c r="C17"/>
  <c r="C16"/>
  <c r="C15"/>
</calcChain>
</file>

<file path=xl/sharedStrings.xml><?xml version="1.0" encoding="utf-8"?>
<sst xmlns="http://schemas.openxmlformats.org/spreadsheetml/2006/main" count="69" uniqueCount="68">
  <si>
    <t>Informe de Evaluación Anual de las Metas Físicas-Financieras</t>
  </si>
  <si>
    <t>Código</t>
  </si>
  <si>
    <t>Documento Relacionado</t>
  </si>
  <si>
    <t>Fecha Versión</t>
  </si>
  <si>
    <t>Versión</t>
  </si>
  <si>
    <t>DEC-FOR013</t>
  </si>
  <si>
    <t>I -Información Instituciónal</t>
  </si>
  <si>
    <t>I.I - Completar los datos requeridos sobre la institución</t>
  </si>
  <si>
    <t>Capítulo</t>
  </si>
  <si>
    <t>0212- Ministerio de Industria, Comercio y Mipymes</t>
  </si>
  <si>
    <t>Subcapítulo</t>
  </si>
  <si>
    <t xml:space="preserve">01 -Ministerio de Industria, Comercio y Mipymes </t>
  </si>
  <si>
    <t>Unidad Ejecutora</t>
  </si>
  <si>
    <t>0007- Industria Nacional de la Aguja</t>
  </si>
  <si>
    <t>Misión</t>
  </si>
  <si>
    <t>Coordinar, desarrollar y fomentar la manufactura de las microempresas en la industria de confección textil en todo el territorio nacional, a fin de promover y dar seguimiento a estos nuevos agentes de producción, teniendo como objetivo principal a largo plazo insertar a mujeres jefas de hogar en las redes productivas del país, elevando así el nivel de vida de la población.</t>
  </si>
  <si>
    <t>Visión</t>
  </si>
  <si>
    <t>Ser una institución dedicada al auspicio ya la promoción social de las microempresas para el desarrollo integral de las mismas, teniendo un crecimiento provechoso en las aplicaciones de la tecnología y confección para impulsar la industria textil.</t>
  </si>
  <si>
    <t>II. Contribución a la Estrategia Nacional de Desarrollo</t>
  </si>
  <si>
    <t>Eje estratégico:</t>
  </si>
  <si>
    <t>Objetivo general:</t>
  </si>
  <si>
    <t>Objetivo(s) específico(s):</t>
  </si>
  <si>
    <t>3.4.2</t>
  </si>
  <si>
    <t>III. Información del Programa</t>
  </si>
  <si>
    <t>Nombre:</t>
  </si>
  <si>
    <t xml:space="preserve">16-Fomento y desarrollo de la industria de la confeccion textil </t>
  </si>
  <si>
    <t>Descripción:</t>
  </si>
  <si>
    <t>Consiste en la realización de talleres y cursos técnicos sobre producción textil que se ofrece a ciudadanos y a las empresas Mipymes, con el propósito de que estas puedan fortalecerse e introducir su mercancía en el mercado.</t>
  </si>
  <si>
    <r>
      <t>Beneficiarios:</t>
    </r>
    <r>
      <rPr>
        <sz val="12"/>
        <color rgb="FF000000"/>
        <rFont val="Century Gothic"/>
        <family val="2"/>
      </rPr>
      <t xml:space="preserve"> </t>
    </r>
  </si>
  <si>
    <t>Ciudadanos y Mipymes del sector manufacturero</t>
  </si>
  <si>
    <t>Resultado Asociado:</t>
  </si>
  <si>
    <t>[Mencionar el resultado asociado establecido en el Presupuesto General del Estado y el valor alcanzado al final del periodo]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</si>
  <si>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</si>
  <si>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</si>
  <si>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</si>
  <si>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</si>
  <si>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</si>
  <si>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</si>
  <si>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</si>
  <si>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</si>
  <si>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Anual</t>
  </si>
  <si>
    <t>Ejecución Anual</t>
  </si>
  <si>
    <t>Avance</t>
  </si>
  <si>
    <t>Producto</t>
  </si>
  <si>
    <t>Indicador</t>
  </si>
  <si>
    <t>Física
(A)</t>
  </si>
  <si>
    <t>Financiera
(B)</t>
  </si>
  <si>
    <t>Física
(C)</t>
  </si>
  <si>
    <t>Financiera
(D)</t>
  </si>
  <si>
    <t>Física 
(E)</t>
  </si>
  <si>
    <t>Financiera 
 (F)</t>
  </si>
  <si>
    <t>Física 
(%)
 G=E/C</t>
  </si>
  <si>
    <t>Financiero 
(%) 
H=F/D</t>
  </si>
  <si>
    <t>02-Ciudadanos reciben capacitación en la confección textil y manualidades</t>
  </si>
  <si>
    <t>Ciudadanos reciben capacitación en la confección textil y manualidades</t>
  </si>
  <si>
    <t>V. Análisis de los Logros y Desviaciones</t>
  </si>
  <si>
    <t>V.I - Información de Logros y Desviaciones por Producto</t>
  </si>
  <si>
    <t xml:space="preserve">Producto: </t>
  </si>
  <si>
    <t>6536-Ciudadanos reciben capacitación en la confección textil y manualidades</t>
  </si>
  <si>
    <t xml:space="preserve">Descripción del producto: </t>
  </si>
  <si>
    <t>Logros alcanzados:</t>
  </si>
  <si>
    <t xml:space="preserve">Metas alcanzadas a un 100%  para este trimestre del 2023 </t>
  </si>
  <si>
    <t>Causas y justificación del desvío:</t>
  </si>
  <si>
    <t>Se presenta un aumento de un 2.64% de las metas físicas programadas. Se presenta un desvió financiero positivo de un 4.60% por encima de lo planificado, debido a recursos adicionales recibidos y/o captados en ambos fondos institucionales por el valor de RD$13,009,331.28 aumentando nuestro presupuesto vigente a RD$267,160,933.28. A continuación detallamos los ingresos adicionales:                                                                                                                                                                                                                           En la fuente 20, debido a  los recursos recibidos como recaudaciones directas por las confecciones textiles por el fondo 112, las cuales sobrepasaron la estimación programada para el periodo anual 2023 por el valor de RD$7,109,331.28. Estos recursos fueron utilizados en la compra de suministros y materiales propias de las confecciones, y , a la vez, el pago de mano de obra a los operarios de las mismas.                                                                                                                                                                                                                                                                                         En la fuente 10 recibimos recursos adicionales aumentando nuestro presupuesto vigente del fondo 100 para cubrir pago de beneficios al personal de la institucion por el valor de RD$5,900,000.00</t>
  </si>
  <si>
    <r>
      <t xml:space="preserve">VI. </t>
    </r>
    <r>
      <rPr>
        <b/>
        <sz val="11"/>
        <color theme="0"/>
        <rFont val="Century Gothic"/>
        <family val="2"/>
      </rPr>
      <t>Oportunidades de Mejora</t>
    </r>
  </si>
  <si>
    <t xml:space="preserve">VI. I - De acuerdo a los eventos presentados durante la ejecución del producto, ¿qué aspecto puede mejorarse? </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</si>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</sst>
</file>

<file path=xl/styles.xml><?xml version="1.0" encoding="utf-8"?>
<styleSheet xmlns="http://schemas.openxmlformats.org/spreadsheetml/2006/main">
  <numFmts count="5">
    <numFmt numFmtId="43" formatCode="_(* #,##0.00_);_(* \(#,##0.00\);_(* &quot;-&quot;??_);_(@_)"/>
    <numFmt numFmtId="164" formatCode="dd/mm/yyyy;@"/>
    <numFmt numFmtId="165" formatCode="[$-10409]#,##0;\-#,##0"/>
    <numFmt numFmtId="166" formatCode="[$-10409]#,##0.00;\-#,##0.00"/>
    <numFmt numFmtId="167" formatCode="[$-10409]0.00%"/>
  </numFmts>
  <fonts count="23">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0"/>
      <color theme="1"/>
      <name val="Calibri"/>
      <family val="2"/>
      <scheme val="minor"/>
    </font>
    <font>
      <sz val="8"/>
      <color theme="1"/>
      <name val="Calibri"/>
      <family val="2"/>
      <scheme val="minor"/>
    </font>
    <font>
      <sz val="12"/>
      <color rgb="FF000000"/>
      <name val="Century Gothic"/>
      <family val="2"/>
    </font>
    <font>
      <b/>
      <sz val="11"/>
      <name val="Calibri"/>
      <family val="2"/>
    </font>
    <font>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3" fillId="2" borderId="1" xfId="0" applyFont="1" applyFill="1" applyBorder="1" applyAlignment="1">
      <alignmen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2" borderId="5" xfId="0" applyFont="1" applyFill="1" applyBorder="1" applyAlignment="1">
      <alignment vertical="top"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9" fillId="0" borderId="17" xfId="0" applyFont="1" applyBorder="1" applyAlignment="1">
      <alignment vertical="center"/>
    </xf>
    <xf numFmtId="49" fontId="10" fillId="0" borderId="19" xfId="0"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2" fillId="0" borderId="17" xfId="0" applyFont="1" applyBorder="1"/>
    <xf numFmtId="49" fontId="10" fillId="0" borderId="22" xfId="0" applyNumberFormat="1" applyFont="1" applyBorder="1" applyAlignment="1" applyProtection="1">
      <alignment horizontal="left" vertical="center" wrapText="1"/>
      <protection locked="0"/>
    </xf>
    <xf numFmtId="49" fontId="10" fillId="0" borderId="23" xfId="0" quotePrefix="1" applyNumberFormat="1" applyFont="1" applyBorder="1" applyAlignment="1" applyProtection="1">
      <alignment horizontal="left" vertical="center" wrapText="1"/>
      <protection locked="0"/>
    </xf>
    <xf numFmtId="49" fontId="10" fillId="0" borderId="24" xfId="0" quotePrefix="1" applyNumberFormat="1" applyFont="1" applyBorder="1" applyAlignment="1" applyProtection="1">
      <alignment horizontal="left" vertical="center" wrapText="1"/>
      <protection locked="0"/>
    </xf>
    <xf numFmtId="0" fontId="9" fillId="0" borderId="25" xfId="0" applyFont="1" applyBorder="1" applyAlignment="1">
      <alignment vertical="center"/>
    </xf>
    <xf numFmtId="0" fontId="11" fillId="0" borderId="25" xfId="0" applyFont="1" applyBorder="1" applyAlignment="1" applyProtection="1">
      <alignment horizontal="left" vertical="center" wrapText="1"/>
      <protection locked="0"/>
    </xf>
    <xf numFmtId="0" fontId="12" fillId="7" borderId="19"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19" xfId="0" applyFont="1" applyFill="1" applyBorder="1" applyAlignment="1">
      <alignment horizontal="center" vertical="center"/>
    </xf>
    <xf numFmtId="0" fontId="12" fillId="0" borderId="19" xfId="0" applyFont="1" applyBorder="1" applyAlignment="1" applyProtection="1">
      <alignment horizontal="center" vertical="center" wrapText="1"/>
      <protection locked="0"/>
    </xf>
    <xf numFmtId="0" fontId="13" fillId="7" borderId="25" xfId="0" applyFont="1" applyFill="1" applyBorder="1" applyAlignment="1">
      <alignment horizontal="center" vertical="center" wrapText="1"/>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9" fillId="0" borderId="17" xfId="0" applyFont="1" applyBorder="1" applyAlignment="1">
      <alignment vertical="center" wrapText="1"/>
    </xf>
    <xf numFmtId="0" fontId="15" fillId="7" borderId="26" xfId="0" applyFont="1" applyFill="1" applyBorder="1" applyAlignment="1">
      <alignment horizontal="center" vertical="center" wrapText="1" readingOrder="1"/>
    </xf>
    <xf numFmtId="0" fontId="15" fillId="7" borderId="27" xfId="0" applyFont="1" applyFill="1" applyBorder="1" applyAlignment="1">
      <alignment horizontal="center" vertical="center" wrapText="1" readingOrder="1"/>
    </xf>
    <xf numFmtId="0" fontId="15" fillId="7" borderId="28" xfId="0" applyFont="1" applyFill="1" applyBorder="1" applyAlignment="1">
      <alignment horizontal="center" vertical="center" wrapText="1" readingOrder="1"/>
    </xf>
    <xf numFmtId="0" fontId="15" fillId="7" borderId="29" xfId="0" applyFont="1" applyFill="1" applyBorder="1" applyAlignment="1">
      <alignment horizontal="center" vertical="center" wrapText="1" readingOrder="1"/>
    </xf>
    <xf numFmtId="0" fontId="15" fillId="7" borderId="30" xfId="0" applyFont="1" applyFill="1" applyBorder="1" applyAlignment="1">
      <alignment horizontal="center" vertical="center" wrapText="1" readingOrder="1"/>
    </xf>
    <xf numFmtId="39" fontId="16" fillId="0" borderId="31" xfId="1" applyNumberFormat="1" applyFont="1" applyFill="1" applyBorder="1" applyAlignment="1" applyProtection="1">
      <alignment horizontal="center" vertical="center" wrapText="1" readingOrder="1"/>
      <protection locked="0"/>
    </xf>
    <xf numFmtId="39" fontId="16" fillId="0" borderId="32" xfId="1" applyNumberFormat="1" applyFont="1" applyFill="1" applyBorder="1" applyAlignment="1" applyProtection="1">
      <alignment horizontal="center" vertical="center" wrapText="1" readingOrder="1"/>
      <protection locked="0"/>
    </xf>
    <xf numFmtId="39" fontId="16" fillId="0" borderId="28" xfId="1" applyNumberFormat="1" applyFont="1" applyFill="1" applyBorder="1" applyAlignment="1" applyProtection="1">
      <alignment horizontal="center" vertical="center" wrapText="1" readingOrder="1"/>
      <protection locked="0"/>
    </xf>
    <xf numFmtId="39" fontId="16" fillId="0" borderId="29" xfId="1" applyNumberFormat="1" applyFont="1" applyFill="1" applyBorder="1" applyAlignment="1" applyProtection="1">
      <alignment horizontal="center" vertical="center" wrapText="1" readingOrder="1"/>
      <protection locked="0"/>
    </xf>
    <xf numFmtId="39" fontId="16" fillId="0" borderId="27" xfId="1" applyNumberFormat="1" applyFont="1" applyFill="1" applyBorder="1" applyAlignment="1" applyProtection="1">
      <alignment horizontal="center" vertical="center" wrapText="1" readingOrder="1"/>
      <protection locked="0"/>
    </xf>
    <xf numFmtId="10" fontId="16" fillId="8" borderId="32" xfId="2" applyNumberFormat="1" applyFont="1" applyFill="1" applyBorder="1" applyAlignment="1" applyProtection="1">
      <alignment horizontal="center" vertical="center" wrapText="1" readingOrder="1"/>
    </xf>
    <xf numFmtId="10" fontId="16" fillId="8" borderId="33" xfId="2" applyNumberFormat="1" applyFont="1" applyFill="1" applyBorder="1" applyAlignment="1" applyProtection="1">
      <alignment horizontal="center" vertical="center" wrapText="1" readingOrder="1"/>
    </xf>
    <xf numFmtId="0" fontId="0" fillId="0" borderId="17" xfId="0" applyBorder="1"/>
    <xf numFmtId="0" fontId="17" fillId="9" borderId="32" xfId="0" applyFont="1" applyFill="1" applyBorder="1" applyAlignment="1">
      <alignment horizontal="center" vertical="center" wrapText="1" readingOrder="1"/>
    </xf>
    <xf numFmtId="0" fontId="16" fillId="7" borderId="32" xfId="0" applyFont="1" applyFill="1" applyBorder="1" applyAlignment="1">
      <alignment vertical="top" wrapText="1"/>
    </xf>
    <xf numFmtId="0" fontId="16" fillId="7" borderId="33" xfId="0" applyFont="1" applyFill="1" applyBorder="1" applyAlignment="1">
      <alignment vertical="top" wrapText="1"/>
    </xf>
    <xf numFmtId="0" fontId="18" fillId="9" borderId="34" xfId="0" applyFont="1" applyFill="1" applyBorder="1" applyAlignment="1">
      <alignment horizontal="center" vertical="center" wrapText="1" readingOrder="1"/>
    </xf>
    <xf numFmtId="0" fontId="18" fillId="9" borderId="35" xfId="0" applyFont="1" applyFill="1" applyBorder="1" applyAlignment="1">
      <alignment horizontal="center" vertical="center" wrapText="1" readingOrder="1"/>
    </xf>
    <xf numFmtId="0" fontId="18" fillId="9" borderId="36" xfId="0" applyFont="1" applyFill="1" applyBorder="1" applyAlignment="1">
      <alignment horizontal="center" vertical="center" wrapText="1" readingOrder="1"/>
    </xf>
    <xf numFmtId="0" fontId="0" fillId="0" borderId="0" xfId="0" applyAlignment="1">
      <alignment vertical="top" wrapText="1"/>
    </xf>
    <xf numFmtId="165" fontId="19" fillId="0" borderId="32" xfId="0" applyNumberFormat="1" applyFont="1" applyBorder="1" applyAlignment="1" applyProtection="1">
      <alignment horizontal="center" vertical="center" wrapText="1" readingOrder="1"/>
      <protection locked="0"/>
    </xf>
    <xf numFmtId="166" fontId="19" fillId="0" borderId="32" xfId="0" applyNumberFormat="1" applyFont="1" applyBorder="1" applyAlignment="1" applyProtection="1">
      <alignment horizontal="center" vertical="center" wrapText="1" readingOrder="1"/>
      <protection locked="0"/>
    </xf>
    <xf numFmtId="165" fontId="19" fillId="0" borderId="32" xfId="0" applyNumberFormat="1" applyFont="1" applyBorder="1" applyAlignment="1" applyProtection="1">
      <alignment horizontal="center" vertical="center" wrapText="1"/>
      <protection locked="0"/>
    </xf>
    <xf numFmtId="10" fontId="19" fillId="8" borderId="32" xfId="2" applyNumberFormat="1" applyFont="1" applyFill="1" applyBorder="1" applyAlignment="1" applyProtection="1">
      <alignment horizontal="center" vertical="center" wrapText="1" readingOrder="1"/>
      <protection locked="0"/>
    </xf>
    <xf numFmtId="167" fontId="19" fillId="8" borderId="28"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1" fillId="0" borderId="37" xfId="0" applyFont="1" applyBorder="1" applyAlignment="1" applyProtection="1">
      <alignment horizontal="left" vertical="center" wrapText="1"/>
      <protection locked="0"/>
    </xf>
    <xf numFmtId="0" fontId="11" fillId="0" borderId="38"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21" fillId="0" borderId="0" xfId="0" applyFont="1" applyAlignment="1">
      <alignment horizontal="left" vertical="center" wrapText="1"/>
    </xf>
  </cellXfs>
  <cellStyles count="3">
    <cellStyle name="Millares" xfId="1" builtinId="3"/>
    <cellStyle name="Normal" xfId="0" builtinId="0"/>
    <cellStyle name="Porcentual" xfId="2" builtinId="5"/>
  </cellStyles>
  <dxfs count="15">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relativeIndent="255"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relativeIndent="255"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relativeIndent="255"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relativeIndent="255"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relativeIndent="255"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relativeIndent="255"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relativeIndent="255"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relativeIndent="255"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relativeIndent="255"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relativeIndent="255"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relativeIndent="255" justifyLastLine="0" shrinkToFit="0" readingOrder="0"/>
      <border diagonalUp="0" diagonalDown="0" outline="0">
        <left/>
        <right/>
        <top style="thin">
          <color theme="0" tint="-0.34998626667073579"/>
        </top>
        <bottom style="thin">
          <color theme="0" tint="-0.34998626667073579"/>
        </bottom>
      </border>
      <protection locked="0" hidden="0"/>
    </dxf>
  </dxfs>
  <tableStyles count="1" defaultTableStyle="TableStyleMedium9" defaultPivotStyle="PivotStyleLight16">
    <tableStyle name="Estilo de tabla 1" pivot="0" count="0"/>
  </tableStyle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1</xdr:row>
      <xdr:rowOff>0</xdr:rowOff>
    </xdr:from>
    <xdr:ext cx="1322070" cy="781471"/>
    <xdr:pic>
      <xdr:nvPicPr>
        <xdr:cNvPr id="2" name="Imagen 2">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200025"/>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3">
          <cell r="A3">
            <v>2</v>
          </cell>
          <cell r="B3" t="str">
            <v>DESARROLLO SOCIAL</v>
          </cell>
        </row>
        <row r="4">
          <cell r="A4">
            <v>3</v>
          </cell>
          <cell r="B4" t="str">
            <v>DESARROLLO PRODUCTIVO</v>
          </cell>
        </row>
        <row r="5">
          <cell r="A5">
            <v>4</v>
          </cell>
          <cell r="B5" t="str">
            <v>DESARROLLO SOSTENIBLE</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35357" displayName="Tabla135357" ref="A29:J30" totalsRowShown="0" headerRowDxfId="4" dataDxfId="3" headerRowBorderDxfId="1" tableBorderDxfId="2" totalsRowBorderDxfId="0">
  <tableColumns count="10">
    <tableColumn id="1" name="Producto" dataDxfId="14"/>
    <tableColumn id="2" name="Indicador" dataDxfId="13"/>
    <tableColumn id="3" name="Física&#10;(A)" dataDxfId="12"/>
    <tableColumn id="4" name="Financiera&#10;(B)" dataDxfId="11"/>
    <tableColumn id="9" name="Física&#10;(C)" dataDxfId="10"/>
    <tableColumn id="10" name="Financiera&#10;(D)" dataDxfId="9"/>
    <tableColumn id="5" name="Física &#10;(E)" dataDxfId="8"/>
    <tableColumn id="6" name="Financiera &#10; (F)" dataDxfId="7"/>
    <tableColumn id="7" name="Física &#10;(%)&#10; G=E/C" dataDxfId="6">
      <calculatedColumnFormula>#REF!/#REF!</calculatedColumnFormula>
    </tableColumn>
    <tableColumn id="8" name="Financiero &#10;(%) &#10;H=F/D" dataDxfId="5">
      <calculatedColumnFormula>#REF!/#REF!</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J41"/>
  <sheetViews>
    <sheetView tabSelected="1" workbookViewId="0">
      <selection activeCell="N12" sqref="N12"/>
    </sheetView>
  </sheetViews>
  <sheetFormatPr baseColWidth="10" defaultRowHeight="15"/>
  <sheetData>
    <row r="1" spans="1:10" ht="15.75" thickBot="1"/>
    <row r="2" spans="1:10" ht="21.75" thickBot="1">
      <c r="A2" s="1"/>
      <c r="B2" s="2" t="s">
        <v>0</v>
      </c>
      <c r="C2" s="3"/>
      <c r="D2" s="3"/>
      <c r="E2" s="3"/>
      <c r="F2" s="3"/>
      <c r="G2" s="3"/>
      <c r="H2" s="3"/>
      <c r="I2" s="3"/>
      <c r="J2" s="4"/>
    </row>
    <row r="3" spans="1:10" ht="21.75" thickBot="1">
      <c r="A3" s="5"/>
      <c r="B3" s="6" t="s">
        <v>1</v>
      </c>
      <c r="C3" s="7"/>
      <c r="D3" s="6" t="s">
        <v>2</v>
      </c>
      <c r="E3" s="8"/>
      <c r="F3" s="8"/>
      <c r="G3" s="7"/>
      <c r="H3" s="9"/>
      <c r="I3" s="10" t="s">
        <v>3</v>
      </c>
      <c r="J3" s="11" t="s">
        <v>4</v>
      </c>
    </row>
    <row r="4" spans="1:10" ht="21.75" thickBot="1">
      <c r="A4" s="12"/>
      <c r="B4" s="13" t="s">
        <v>5</v>
      </c>
      <c r="C4" s="14"/>
      <c r="D4" s="13"/>
      <c r="E4" s="14"/>
      <c r="F4" s="14"/>
      <c r="G4" s="14"/>
      <c r="H4" s="15"/>
      <c r="I4" s="16"/>
      <c r="J4" s="17"/>
    </row>
    <row r="5" spans="1:10">
      <c r="A5" s="18"/>
      <c r="B5" s="19"/>
      <c r="C5" s="19"/>
      <c r="D5" s="20"/>
      <c r="E5" s="20"/>
      <c r="F5" s="20"/>
      <c r="G5" s="20"/>
      <c r="H5" s="20"/>
      <c r="I5" s="19"/>
      <c r="J5" s="21"/>
    </row>
    <row r="6" spans="1:10">
      <c r="A6" s="22"/>
      <c r="B6" s="23"/>
      <c r="C6" s="23"/>
      <c r="D6" s="23"/>
      <c r="E6" s="23"/>
      <c r="F6" s="23"/>
      <c r="G6" s="23"/>
      <c r="H6" s="23"/>
      <c r="I6" s="23"/>
      <c r="J6" s="24"/>
    </row>
    <row r="7" spans="1:10" ht="15.75">
      <c r="A7" s="25" t="s">
        <v>6</v>
      </c>
      <c r="B7" s="26"/>
      <c r="C7" s="26"/>
      <c r="D7" s="26"/>
      <c r="E7" s="26"/>
      <c r="F7" s="26"/>
      <c r="G7" s="26"/>
      <c r="H7" s="26"/>
      <c r="I7" s="26"/>
      <c r="J7" s="27"/>
    </row>
    <row r="8" spans="1:10" ht="15.75">
      <c r="A8" s="28" t="s">
        <v>7</v>
      </c>
      <c r="B8" s="29"/>
      <c r="C8" s="29"/>
      <c r="D8" s="29"/>
      <c r="E8" s="29"/>
      <c r="F8" s="29"/>
      <c r="G8" s="29"/>
      <c r="H8" s="29"/>
      <c r="I8" s="29"/>
      <c r="J8" s="30"/>
    </row>
    <row r="9" spans="1:10">
      <c r="A9" s="31" t="s">
        <v>8</v>
      </c>
      <c r="B9" s="32" t="s">
        <v>9</v>
      </c>
      <c r="C9" s="33"/>
      <c r="D9" s="33"/>
      <c r="E9" s="33"/>
      <c r="F9" s="33"/>
      <c r="G9" s="33"/>
      <c r="H9" s="33"/>
      <c r="I9" s="33"/>
      <c r="J9" s="34"/>
    </row>
    <row r="10" spans="1:10">
      <c r="A10" s="35" t="s">
        <v>10</v>
      </c>
      <c r="B10" s="32" t="s">
        <v>11</v>
      </c>
      <c r="C10" s="33"/>
      <c r="D10" s="33"/>
      <c r="E10" s="33"/>
      <c r="F10" s="33"/>
      <c r="G10" s="33"/>
      <c r="H10" s="33"/>
      <c r="I10" s="33"/>
      <c r="J10" s="34"/>
    </row>
    <row r="11" spans="1:10">
      <c r="A11" s="35" t="s">
        <v>12</v>
      </c>
      <c r="B11" s="36" t="s">
        <v>13</v>
      </c>
      <c r="C11" s="37"/>
      <c r="D11" s="37"/>
      <c r="E11" s="37"/>
      <c r="F11" s="37"/>
      <c r="G11" s="37"/>
      <c r="H11" s="37"/>
      <c r="I11" s="37"/>
      <c r="J11" s="38"/>
    </row>
    <row r="12" spans="1:10">
      <c r="A12" s="39" t="s">
        <v>14</v>
      </c>
      <c r="B12" s="40" t="s">
        <v>15</v>
      </c>
      <c r="C12" s="40"/>
      <c r="D12" s="40"/>
      <c r="E12" s="40"/>
      <c r="F12" s="40"/>
      <c r="G12" s="40"/>
      <c r="H12" s="40"/>
      <c r="I12" s="40"/>
      <c r="J12" s="40"/>
    </row>
    <row r="13" spans="1:10">
      <c r="A13" s="39" t="s">
        <v>16</v>
      </c>
      <c r="B13" s="40" t="s">
        <v>17</v>
      </c>
      <c r="C13" s="40"/>
      <c r="D13" s="40"/>
      <c r="E13" s="40"/>
      <c r="F13" s="40"/>
      <c r="G13" s="40"/>
      <c r="H13" s="40"/>
      <c r="I13" s="40"/>
      <c r="J13" s="40"/>
    </row>
    <row r="14" spans="1:10" ht="15.75">
      <c r="A14" s="25" t="s">
        <v>18</v>
      </c>
      <c r="B14" s="26"/>
      <c r="C14" s="26"/>
      <c r="D14" s="26"/>
      <c r="E14" s="26"/>
      <c r="F14" s="26"/>
      <c r="G14" s="26"/>
      <c r="H14" s="26"/>
      <c r="I14" s="26"/>
      <c r="J14" s="27"/>
    </row>
    <row r="15" spans="1:10">
      <c r="A15" s="31" t="s">
        <v>19</v>
      </c>
      <c r="B15" s="41">
        <v>3</v>
      </c>
      <c r="C15" s="42" t="str">
        <f>IFERROR(VLOOKUP(B15,'[1]Validacion datos'!A3:B6,2,FALSE),"")</f>
        <v>DESARROLLO PRODUCTIVO</v>
      </c>
      <c r="D15" s="42"/>
      <c r="E15" s="42"/>
      <c r="F15" s="42"/>
      <c r="G15" s="42"/>
      <c r="H15" s="42"/>
      <c r="I15" s="42"/>
      <c r="J15" s="42"/>
    </row>
    <row r="16" spans="1:10">
      <c r="A16" s="31" t="s">
        <v>20</v>
      </c>
      <c r="B16" s="43">
        <v>3.4</v>
      </c>
      <c r="C16" s="42" t="str">
        <f>IFERROR(VLOOKUP(B16,'[1]Validacion datos'!A9:B27,2,FALSE),"")</f>
        <v>Empleos suficientes y dignos</v>
      </c>
      <c r="D16" s="42"/>
      <c r="E16" s="42"/>
      <c r="F16" s="42"/>
      <c r="G16" s="42"/>
      <c r="H16" s="42"/>
      <c r="I16" s="42"/>
      <c r="J16" s="42"/>
    </row>
    <row r="17" spans="1:10">
      <c r="A17" s="31" t="s">
        <v>21</v>
      </c>
      <c r="B17" s="44" t="s">
        <v>22</v>
      </c>
      <c r="C17" s="45" t="str">
        <f>IFERROR(VLOOKUP(B17,'[1]Validacion datos'!D9:E65,2,FALSE),"")</f>
        <v>Consolidar el Sistema de Formación y Capacitación Continua para el Trabajo, a fin de acompañar al aparato productivo en su proceso de escalamiento de valor, facilitar la inserción en el mercado laboral y desarrollar capacidades emprendedoras</v>
      </c>
      <c r="D17" s="45"/>
      <c r="E17" s="45"/>
      <c r="F17" s="45"/>
      <c r="G17" s="45"/>
      <c r="H17" s="45"/>
      <c r="I17" s="45"/>
      <c r="J17" s="45"/>
    </row>
    <row r="18" spans="1:10" ht="15.75">
      <c r="A18" s="25" t="s">
        <v>23</v>
      </c>
      <c r="B18" s="26"/>
      <c r="C18" s="26"/>
      <c r="D18" s="26"/>
      <c r="E18" s="26"/>
      <c r="F18" s="26"/>
      <c r="G18" s="26"/>
      <c r="H18" s="26"/>
      <c r="I18" s="26"/>
      <c r="J18" s="27"/>
    </row>
    <row r="19" spans="1:10">
      <c r="A19" s="31" t="s">
        <v>24</v>
      </c>
      <c r="B19" s="46" t="s">
        <v>25</v>
      </c>
      <c r="C19" s="46"/>
      <c r="D19" s="46"/>
      <c r="E19" s="46"/>
      <c r="F19" s="46"/>
      <c r="G19" s="46"/>
      <c r="H19" s="46"/>
      <c r="I19" s="46"/>
      <c r="J19" s="47"/>
    </row>
    <row r="20" spans="1:10" ht="30">
      <c r="A20" s="48" t="s">
        <v>26</v>
      </c>
      <c r="B20" s="46" t="s">
        <v>27</v>
      </c>
      <c r="C20" s="46"/>
      <c r="D20" s="46"/>
      <c r="E20" s="46"/>
      <c r="F20" s="46"/>
      <c r="G20" s="46"/>
      <c r="H20" s="46"/>
      <c r="I20" s="46"/>
      <c r="J20" s="47"/>
    </row>
    <row r="21" spans="1:10" ht="30">
      <c r="A21" s="48" t="s">
        <v>28</v>
      </c>
      <c r="B21" s="46" t="s">
        <v>29</v>
      </c>
      <c r="C21" s="46"/>
      <c r="D21" s="46"/>
      <c r="E21" s="46"/>
      <c r="F21" s="46"/>
      <c r="G21" s="46"/>
      <c r="H21" s="46"/>
      <c r="I21" s="46"/>
      <c r="J21" s="47"/>
    </row>
    <row r="22" spans="1:10" ht="30">
      <c r="A22" s="48" t="s">
        <v>30</v>
      </c>
      <c r="B22" s="46" t="s">
        <v>31</v>
      </c>
      <c r="C22" s="46"/>
      <c r="D22" s="46"/>
      <c r="E22" s="46"/>
      <c r="F22" s="46"/>
      <c r="G22" s="46"/>
      <c r="H22" s="46"/>
      <c r="I22" s="46"/>
      <c r="J22" s="47"/>
    </row>
    <row r="23" spans="1:10" ht="15.75">
      <c r="A23" s="25" t="s">
        <v>32</v>
      </c>
      <c r="B23" s="26"/>
      <c r="C23" s="26"/>
      <c r="D23" s="26"/>
      <c r="E23" s="26"/>
      <c r="F23" s="26"/>
      <c r="G23" s="26"/>
      <c r="H23" s="26"/>
      <c r="I23" s="26"/>
      <c r="J23" s="27"/>
    </row>
    <row r="24" spans="1:10" ht="15.75">
      <c r="A24" s="28" t="s">
        <v>33</v>
      </c>
      <c r="B24" s="29"/>
      <c r="C24" s="29"/>
      <c r="D24" s="29"/>
      <c r="E24" s="29"/>
      <c r="F24" s="29"/>
      <c r="G24" s="29"/>
      <c r="H24" s="29"/>
      <c r="I24" s="29"/>
      <c r="J24" s="30"/>
    </row>
    <row r="25" spans="1:10">
      <c r="A25" s="49" t="s">
        <v>34</v>
      </c>
      <c r="B25" s="50"/>
      <c r="C25" s="51" t="s">
        <v>35</v>
      </c>
      <c r="D25" s="52"/>
      <c r="E25" s="52"/>
      <c r="F25" s="52" t="s">
        <v>36</v>
      </c>
      <c r="G25" s="52"/>
      <c r="H25" s="50"/>
      <c r="I25" s="51" t="s">
        <v>37</v>
      </c>
      <c r="J25" s="53"/>
    </row>
    <row r="26" spans="1:10">
      <c r="A26" s="54">
        <v>239151602</v>
      </c>
      <c r="B26" s="55"/>
      <c r="C26" s="56">
        <v>267160933.28</v>
      </c>
      <c r="D26" s="57"/>
      <c r="E26" s="58"/>
      <c r="F26" s="56">
        <v>265827769.24000001</v>
      </c>
      <c r="G26" s="57"/>
      <c r="H26" s="58"/>
      <c r="I26" s="59">
        <f>F26/C26</f>
        <v>0.99500988402895429</v>
      </c>
      <c r="J26" s="60"/>
    </row>
    <row r="27" spans="1:10" ht="15.75">
      <c r="A27" s="28" t="s">
        <v>38</v>
      </c>
      <c r="B27" s="29"/>
      <c r="C27" s="29"/>
      <c r="D27" s="29"/>
      <c r="E27" s="29"/>
      <c r="F27" s="29"/>
      <c r="G27" s="29"/>
      <c r="H27" s="29"/>
      <c r="I27" s="29"/>
      <c r="J27" s="30"/>
    </row>
    <row r="28" spans="1:10">
      <c r="A28" s="61"/>
      <c r="C28" s="62" t="s">
        <v>39</v>
      </c>
      <c r="D28" s="63"/>
      <c r="E28" s="62" t="s">
        <v>40</v>
      </c>
      <c r="F28" s="63"/>
      <c r="G28" s="62" t="s">
        <v>41</v>
      </c>
      <c r="H28" s="62"/>
      <c r="I28" s="62" t="s">
        <v>42</v>
      </c>
      <c r="J28" s="64"/>
    </row>
    <row r="29" spans="1:10" ht="38.25">
      <c r="A29" s="65" t="s">
        <v>43</v>
      </c>
      <c r="B29" s="66" t="s">
        <v>44</v>
      </c>
      <c r="C29" s="66" t="s">
        <v>45</v>
      </c>
      <c r="D29" s="66" t="s">
        <v>46</v>
      </c>
      <c r="E29" s="66" t="s">
        <v>47</v>
      </c>
      <c r="F29" s="66" t="s">
        <v>48</v>
      </c>
      <c r="G29" s="66" t="s">
        <v>49</v>
      </c>
      <c r="H29" s="66" t="s">
        <v>50</v>
      </c>
      <c r="I29" s="66" t="s">
        <v>51</v>
      </c>
      <c r="J29" s="67" t="s">
        <v>52</v>
      </c>
    </row>
    <row r="30" spans="1:10" ht="135">
      <c r="A30" s="68" t="s">
        <v>53</v>
      </c>
      <c r="B30" s="68" t="s">
        <v>54</v>
      </c>
      <c r="C30" s="69">
        <v>5000</v>
      </c>
      <c r="D30" s="70">
        <v>267160933.28</v>
      </c>
      <c r="E30" s="70">
        <v>5000</v>
      </c>
      <c r="F30" s="70">
        <v>254151602</v>
      </c>
      <c r="G30" s="71">
        <v>5132</v>
      </c>
      <c r="H30" s="70">
        <v>265827769.34</v>
      </c>
      <c r="I30" s="72" t="e">
        <f>#REF!/#REF!</f>
        <v>#REF!</v>
      </c>
      <c r="J30" s="73" t="e">
        <f>#REF!/#REF!</f>
        <v>#REF!</v>
      </c>
    </row>
    <row r="31" spans="1:10" ht="15.75">
      <c r="A31" s="25" t="s">
        <v>55</v>
      </c>
      <c r="B31" s="26"/>
      <c r="C31" s="26"/>
      <c r="D31" s="26"/>
      <c r="E31" s="26"/>
      <c r="F31" s="26"/>
      <c r="G31" s="26"/>
      <c r="H31" s="26"/>
      <c r="I31" s="26"/>
      <c r="J31" s="27"/>
    </row>
    <row r="32" spans="1:10" ht="15.75">
      <c r="A32" s="28" t="s">
        <v>56</v>
      </c>
      <c r="B32" s="29"/>
      <c r="C32" s="29"/>
      <c r="D32" s="29"/>
      <c r="E32" s="29"/>
      <c r="F32" s="29"/>
      <c r="G32" s="29"/>
      <c r="H32" s="29"/>
      <c r="I32" s="29"/>
      <c r="J32" s="30"/>
    </row>
    <row r="33" spans="1:10">
      <c r="A33" s="74" t="s">
        <v>57</v>
      </c>
      <c r="B33" s="46" t="s">
        <v>58</v>
      </c>
      <c r="C33" s="46"/>
      <c r="D33" s="46"/>
      <c r="E33" s="46"/>
      <c r="F33" s="46"/>
      <c r="G33" s="46"/>
      <c r="H33" s="46"/>
      <c r="I33" s="46"/>
      <c r="J33" s="47"/>
    </row>
    <row r="34" spans="1:10" ht="45">
      <c r="A34" s="74" t="s">
        <v>59</v>
      </c>
      <c r="B34" s="46" t="s">
        <v>27</v>
      </c>
      <c r="C34" s="46"/>
      <c r="D34" s="46"/>
      <c r="E34" s="46"/>
      <c r="F34" s="46"/>
      <c r="G34" s="46"/>
      <c r="H34" s="46"/>
      <c r="I34" s="46"/>
      <c r="J34" s="47"/>
    </row>
    <row r="35" spans="1:10" ht="30">
      <c r="A35" s="74" t="s">
        <v>60</v>
      </c>
      <c r="B35" s="46" t="s">
        <v>61</v>
      </c>
      <c r="C35" s="46"/>
      <c r="D35" s="46"/>
      <c r="E35" s="46"/>
      <c r="F35" s="46"/>
      <c r="G35" s="46"/>
      <c r="H35" s="46"/>
      <c r="I35" s="46"/>
      <c r="J35" s="47"/>
    </row>
    <row r="36" spans="1:10" ht="60">
      <c r="A36" s="74" t="s">
        <v>62</v>
      </c>
      <c r="B36" s="46" t="s">
        <v>63</v>
      </c>
      <c r="C36" s="46"/>
      <c r="D36" s="46"/>
      <c r="E36" s="46"/>
      <c r="F36" s="46"/>
      <c r="G36" s="46"/>
      <c r="H36" s="46"/>
      <c r="I36" s="46"/>
      <c r="J36" s="47"/>
    </row>
    <row r="37" spans="1:10" ht="15.75">
      <c r="A37" s="25" t="s">
        <v>64</v>
      </c>
      <c r="B37" s="26"/>
      <c r="C37" s="26"/>
      <c r="D37" s="26"/>
      <c r="E37" s="26"/>
      <c r="F37" s="26"/>
      <c r="G37" s="26"/>
      <c r="H37" s="26"/>
      <c r="I37" s="26"/>
      <c r="J37" s="27"/>
    </row>
    <row r="38" spans="1:10" ht="15.75">
      <c r="A38" s="75" t="s">
        <v>65</v>
      </c>
      <c r="B38" s="76"/>
      <c r="C38" s="76"/>
      <c r="D38" s="76"/>
      <c r="E38" s="76"/>
      <c r="F38" s="76"/>
      <c r="G38" s="76"/>
      <c r="H38" s="76"/>
      <c r="I38" s="76"/>
      <c r="J38" s="77"/>
    </row>
    <row r="39" spans="1:10">
      <c r="A39" s="78" t="s">
        <v>66</v>
      </c>
      <c r="B39" s="79"/>
      <c r="C39" s="79"/>
      <c r="D39" s="79"/>
      <c r="E39" s="79"/>
      <c r="F39" s="79"/>
      <c r="G39" s="79"/>
      <c r="H39" s="79"/>
      <c r="I39" s="79"/>
      <c r="J39" s="80"/>
    </row>
    <row r="40" spans="1:10">
      <c r="A40" s="81"/>
      <c r="B40" s="81"/>
      <c r="C40" s="81"/>
      <c r="D40" s="81"/>
      <c r="E40" s="81"/>
      <c r="F40" s="81"/>
      <c r="G40" s="81"/>
      <c r="H40" s="81"/>
      <c r="I40" s="81"/>
      <c r="J40" s="81"/>
    </row>
    <row r="41" spans="1:10">
      <c r="A41" s="82" t="s">
        <v>67</v>
      </c>
      <c r="B41" s="82"/>
      <c r="C41" s="82"/>
      <c r="D41" s="82"/>
      <c r="E41" s="82"/>
      <c r="F41" s="82"/>
      <c r="G41" s="82"/>
      <c r="H41" s="82"/>
      <c r="I41" s="82"/>
      <c r="J41" s="82"/>
    </row>
  </sheetData>
  <mergeCells count="48">
    <mergeCell ref="A38:J38"/>
    <mergeCell ref="A39:J39"/>
    <mergeCell ref="A41:J41"/>
    <mergeCell ref="A32:J32"/>
    <mergeCell ref="B33:J33"/>
    <mergeCell ref="B34:J34"/>
    <mergeCell ref="B35:J35"/>
    <mergeCell ref="B36:J36"/>
    <mergeCell ref="A37:J37"/>
    <mergeCell ref="A27:J27"/>
    <mergeCell ref="C28:D28"/>
    <mergeCell ref="E28:F28"/>
    <mergeCell ref="G28:H28"/>
    <mergeCell ref="I28:J28"/>
    <mergeCell ref="A31:J31"/>
    <mergeCell ref="A24:J24"/>
    <mergeCell ref="A25:B25"/>
    <mergeCell ref="C25:E25"/>
    <mergeCell ref="F25:H25"/>
    <mergeCell ref="I25:J25"/>
    <mergeCell ref="A26:B26"/>
    <mergeCell ref="C26:E26"/>
    <mergeCell ref="F26:H26"/>
    <mergeCell ref="I26:J26"/>
    <mergeCell ref="A18:J18"/>
    <mergeCell ref="B19:J19"/>
    <mergeCell ref="B20:J20"/>
    <mergeCell ref="B21:J21"/>
    <mergeCell ref="B22:J22"/>
    <mergeCell ref="A23:J23"/>
    <mergeCell ref="B12:J12"/>
    <mergeCell ref="B13:J13"/>
    <mergeCell ref="A14:J14"/>
    <mergeCell ref="C15:J15"/>
    <mergeCell ref="C16:J16"/>
    <mergeCell ref="C17:J17"/>
    <mergeCell ref="A6:J6"/>
    <mergeCell ref="A7:J7"/>
    <mergeCell ref="A8:J8"/>
    <mergeCell ref="B9:J9"/>
    <mergeCell ref="B10:J10"/>
    <mergeCell ref="B11:J11"/>
    <mergeCell ref="B2:J2"/>
    <mergeCell ref="B3:C3"/>
    <mergeCell ref="D3:H3"/>
    <mergeCell ref="B4:C4"/>
    <mergeCell ref="D4:H4"/>
    <mergeCell ref="A5:J5"/>
  </mergeCells>
  <dataValidations count="16">
    <dataValidation allowBlank="1" sqref="A9"/>
    <dataValidation allowBlank="1" showInputMessage="1" prompt="Nombre del capítulo" sqref="B9:J11"/>
    <dataValidation allowBlank="1" showInputMessage="1" showErrorMessage="1" prompt="¿A quién va dirigido el programa?, ¿qué característica tiene esta población que requiere ser beneficiada?" sqref="B21:J21"/>
    <dataValidation allowBlank="1" showInputMessage="1" showErrorMessage="1" prompt="Presupuesto del programa" sqref="A26:C26 F26"/>
    <dataValidation allowBlank="1" showInputMessage="1" showErrorMessage="1" prompt="¿En qué consiste el programa?" sqref="B20:J20"/>
    <dataValidation allowBlank="1" showInputMessage="1" showErrorMessage="1" prompt="Nombre de cada producto" sqref="A29"/>
    <dataValidation allowBlank="1" showInputMessage="1" showErrorMessage="1" prompt="Nombre del indicador" sqref="B29"/>
    <dataValidation allowBlank="1" showInputMessage="1" showErrorMessage="1" prompt="Meta anual del indicador" sqref="C29:C30 E29"/>
    <dataValidation allowBlank="1" showInputMessage="1" showErrorMessage="1" prompt="Monto presupuestado para el producto" sqref="D29:D30 E30:F30 F29"/>
    <dataValidation allowBlank="1" showInputMessage="1" showErrorMessage="1" prompt="Meta alcanzada en el trimestre" sqref="G29:G30"/>
    <dataValidation allowBlank="1" showInputMessage="1" showErrorMessage="1" prompt="Monto ejecutado en el trimestre" sqref="H29:H30"/>
    <dataValidation allowBlank="1" showInputMessage="1" showErrorMessage="1" prompt="Nombre del producto" sqref="B33:J33"/>
    <dataValidation allowBlank="1" showInputMessage="1" showErrorMessage="1" prompt="¿En qué consiste el producto? su objetivo" sqref="B34:J34"/>
    <dataValidation allowBlank="1" showInputMessage="1" showErrorMessage="1" prompt="1. Describir lo plasmado en el presupuesto&#10;2. Describir lo alcanzado en términos financieros y de producción " sqref="B35:J35"/>
    <dataValidation allowBlank="1" showInputMessage="1" showErrorMessage="1" prompt="De existir desvío, explicar razones." sqref="B36:J36"/>
    <dataValidation allowBlank="1" showInputMessage="1" showErrorMessage="1" prompt="Oportunidades de mejora identificadas" sqref="A39:J40"/>
  </dataValidation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OAI</dc:creator>
  <cp:lastModifiedBy>OAI</cp:lastModifiedBy>
  <dcterms:created xsi:type="dcterms:W3CDTF">2024-01-10T20:32:27Z</dcterms:created>
  <dcterms:modified xsi:type="dcterms:W3CDTF">2024-01-10T20:34:32Z</dcterms:modified>
</cp:coreProperties>
</file>