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80" i="1"/>
  <c r="B80"/>
  <c r="C77"/>
  <c r="B77"/>
  <c r="C74"/>
  <c r="B74"/>
  <c r="C73"/>
  <c r="B73"/>
  <c r="C69"/>
  <c r="B69"/>
  <c r="C66"/>
  <c r="B66"/>
  <c r="C61"/>
  <c r="B61"/>
  <c r="C51"/>
  <c r="B51"/>
  <c r="C25"/>
  <c r="B25"/>
  <c r="C15"/>
  <c r="B15"/>
  <c r="C9"/>
  <c r="B9"/>
  <c r="C8"/>
  <c r="B8"/>
  <c r="C82" l="1"/>
  <c r="B82"/>
</calcChain>
</file>

<file path=xl/sharedStrings.xml><?xml version="1.0" encoding="utf-8"?>
<sst xmlns="http://schemas.openxmlformats.org/spreadsheetml/2006/main" count="91" uniqueCount="91">
  <si>
    <t>Ministerio de Industria, Comercio y Mypimes</t>
  </si>
  <si>
    <t>INDUSTRIA NACIONAL DE LA AGUJA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</si>
  <si>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</si>
  <si>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</si>
  <si>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</si>
  <si>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</si>
  <si>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</si>
  <si>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</si>
  <si>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</si>
  <si>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</si>
  <si>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</si>
  <si>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</si>
  <si>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</si>
  <si>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</si>
  <si>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</si>
  <si>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</si>
  <si>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</si>
  <si>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</si>
  <si>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</si>
  <si>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</si>
  <si>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</si>
  <si>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</si>
  <si>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</si>
  <si>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</si>
  <si>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</si>
  <si>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</si>
  <si>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</si>
  <si>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</si>
  <si>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</si>
  <si>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</si>
  <si>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</si>
  <si>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</si>
  <si>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</si>
  <si>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</si>
  <si>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</si>
  <si>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</si>
  <si>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</si>
  <si>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</si>
  <si>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</si>
  <si>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</si>
  <si>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</si>
  <si>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</si>
  <si>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</si>
  <si>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</si>
  <si>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</si>
  <si>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</si>
  <si>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</si>
  <si>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</si>
  <si>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</si>
  <si>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</si>
  <si>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</si>
  <si>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</si>
  <si>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</si>
  <si>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</si>
  <si>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</si>
  <si>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</si>
  <si>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</si>
  <si>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</si>
  <si>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</si>
  <si>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</si>
  <si>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</si>
  <si>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</si>
  <si>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</si>
  <si>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</si>
  <si>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</si>
  <si>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</si>
  <si>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</si>
  <si>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</si>
  <si>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</si>
  <si>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</si>
  <si>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</si>
  <si>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</si>
  <si>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</si>
  <si>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</si>
  <si>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</si>
  <si>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</si>
  <si>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</si>
  <si>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</si>
  <si>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</si>
  <si>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</si>
  <si>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</si>
  <si>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</si>
  <si>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</si>
  <si>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</si>
  <si>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</si>
  <si>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</t>
  </si>
  <si>
    <t>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</si>
  <si>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</si>
  <si>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t xml:space="preserve">   Guillermo Gonzalez Echenique</t>
  </si>
  <si>
    <t>Enc. Sección de Presupuesto</t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</si>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</sst>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4" fontId="3" fillId="0" borderId="4" xfId="0" applyNumberFormat="1" applyFont="1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0" fillId="0" borderId="0" xfId="0" applyNumberFormat="1"/>
    <xf numFmtId="0" fontId="2" fillId="2" borderId="5" xfId="0" applyFont="1" applyFill="1" applyBorder="1" applyAlignment="1">
      <alignment vertical="center"/>
    </xf>
    <xf numFmtId="4" fontId="3" fillId="2" borderId="5" xfId="0" applyNumberFormat="1" applyFont="1" applyFill="1" applyBorder="1"/>
    <xf numFmtId="0" fontId="6" fillId="0" borderId="6" xfId="0" applyFont="1" applyFill="1" applyBorder="1" applyAlignment="1">
      <alignment horizontal="left" indent="2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0</xdr:colOff>
      <xdr:row>3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81826" y="142875"/>
          <a:ext cx="1504949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" y="161925"/>
          <a:ext cx="1504949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171450</xdr:colOff>
      <xdr:row>0</xdr:row>
      <xdr:rowOff>103017</xdr:rowOff>
    </xdr:from>
    <xdr:to>
      <xdr:col>0</xdr:col>
      <xdr:colOff>1562100</xdr:colOff>
      <xdr:row>3</xdr:row>
      <xdr:rowOff>135255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03017"/>
          <a:ext cx="1390650" cy="632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1255396</xdr:colOff>
      <xdr:row>0</xdr:row>
      <xdr:rowOff>111148</xdr:rowOff>
    </xdr:from>
    <xdr:to>
      <xdr:col>2</xdr:col>
      <xdr:colOff>1000125</xdr:colOff>
      <xdr:row>3</xdr:row>
      <xdr:rowOff>48648</xdr:rowOff>
    </xdr:to>
    <xdr:pic>
      <xdr:nvPicPr>
        <xdr:cNvPr id="5" name="Imagen 1" descr="LOGO+INAGUJA+ALTA+RESOLUCION+TRANS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70446" y="111148"/>
          <a:ext cx="1783079" cy="53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1"/>
  <sheetViews>
    <sheetView tabSelected="1" workbookViewId="0">
      <selection activeCell="F4" sqref="F4"/>
    </sheetView>
  </sheetViews>
  <sheetFormatPr baseColWidth="10" defaultRowHeight="15"/>
  <cols>
    <col min="1" max="1" width="91.7109375" customWidth="1"/>
    <col min="2" max="2" width="30.5703125" bestFit="1" customWidth="1"/>
    <col min="3" max="3" width="23.425781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1</v>
      </c>
      <c r="B2" s="1"/>
      <c r="C2" s="1"/>
    </row>
    <row r="3" spans="1:3" ht="15.75">
      <c r="A3" s="1">
        <v>2024</v>
      </c>
      <c r="B3" s="1"/>
      <c r="C3" s="1"/>
    </row>
    <row r="4" spans="1:3" ht="15.75">
      <c r="A4" s="2" t="s">
        <v>2</v>
      </c>
      <c r="B4" s="3"/>
      <c r="C4" s="3"/>
    </row>
    <row r="5" spans="1:3" ht="15.75">
      <c r="A5" s="2" t="s">
        <v>3</v>
      </c>
      <c r="B5" s="3"/>
      <c r="C5" s="3"/>
    </row>
    <row r="6" spans="1:3">
      <c r="A6" s="4" t="s">
        <v>4</v>
      </c>
      <c r="B6" s="5" t="s">
        <v>5</v>
      </c>
      <c r="C6" s="5" t="s">
        <v>6</v>
      </c>
    </row>
    <row r="7" spans="1:3">
      <c r="A7" s="4"/>
      <c r="B7" s="6"/>
      <c r="C7" s="6"/>
    </row>
    <row r="8" spans="1:3">
      <c r="A8" s="7" t="s">
        <v>7</v>
      </c>
      <c r="B8" s="8">
        <f>B9+B15+B25+B35+B44+B51+B61</f>
        <v>234477905</v>
      </c>
      <c r="C8" s="8">
        <f>C9+C15+C25+C35+C44+C51+C61</f>
        <v>0</v>
      </c>
    </row>
    <row r="9" spans="1:3">
      <c r="A9" s="9" t="s">
        <v>8</v>
      </c>
      <c r="B9" s="10">
        <f>B10+B11+B12+B13+B14</f>
        <v>132035200</v>
      </c>
      <c r="C9" s="10">
        <f>C10+C11+C12+C13+C14</f>
        <v>0</v>
      </c>
    </row>
    <row r="10" spans="1:3">
      <c r="A10" s="11" t="s">
        <v>9</v>
      </c>
      <c r="B10" s="12">
        <v>100994000</v>
      </c>
      <c r="C10" s="12">
        <v>0</v>
      </c>
    </row>
    <row r="11" spans="1:3">
      <c r="A11" s="11" t="s">
        <v>10</v>
      </c>
      <c r="B11" s="12">
        <v>18066200</v>
      </c>
      <c r="C11" s="12">
        <v>0</v>
      </c>
    </row>
    <row r="12" spans="1:3">
      <c r="A12" s="11" t="s">
        <v>11</v>
      </c>
      <c r="B12" s="12">
        <v>420000</v>
      </c>
      <c r="C12" s="12">
        <v>0</v>
      </c>
    </row>
    <row r="13" spans="1:3">
      <c r="A13" s="11" t="s">
        <v>12</v>
      </c>
      <c r="B13" s="12">
        <v>0</v>
      </c>
      <c r="C13" s="12">
        <v>0</v>
      </c>
    </row>
    <row r="14" spans="1:3">
      <c r="A14" s="11" t="s">
        <v>13</v>
      </c>
      <c r="B14" s="12">
        <v>12555000</v>
      </c>
      <c r="C14" s="12">
        <v>0</v>
      </c>
    </row>
    <row r="15" spans="1:3">
      <c r="A15" s="9" t="s">
        <v>14</v>
      </c>
      <c r="B15" s="10">
        <f>B16+B17+B18+B19+B21+B20+B22+B23+B24</f>
        <v>40255410</v>
      </c>
      <c r="C15" s="10">
        <f>C16+C17+C18+C19+C21+C20+C22+C23+C24</f>
        <v>0</v>
      </c>
    </row>
    <row r="16" spans="1:3">
      <c r="A16" s="11" t="s">
        <v>15</v>
      </c>
      <c r="B16" s="12">
        <v>6440000</v>
      </c>
      <c r="C16" s="12">
        <v>0</v>
      </c>
    </row>
    <row r="17" spans="1:3">
      <c r="A17" s="11" t="s">
        <v>16</v>
      </c>
      <c r="B17" s="12">
        <v>2501410</v>
      </c>
      <c r="C17" s="12">
        <v>0</v>
      </c>
    </row>
    <row r="18" spans="1:3">
      <c r="A18" s="11" t="s">
        <v>17</v>
      </c>
      <c r="B18" s="12">
        <v>2900000</v>
      </c>
      <c r="C18" s="12">
        <v>0</v>
      </c>
    </row>
    <row r="19" spans="1:3">
      <c r="A19" s="11" t="s">
        <v>18</v>
      </c>
      <c r="B19" s="12">
        <v>0</v>
      </c>
      <c r="C19" s="12">
        <v>0</v>
      </c>
    </row>
    <row r="20" spans="1:3">
      <c r="A20" s="11" t="s">
        <v>19</v>
      </c>
      <c r="B20" s="12">
        <v>5784000</v>
      </c>
      <c r="C20" s="12">
        <v>0</v>
      </c>
    </row>
    <row r="21" spans="1:3">
      <c r="A21" s="11" t="s">
        <v>20</v>
      </c>
      <c r="B21" s="12">
        <v>1720000</v>
      </c>
      <c r="C21" s="12">
        <v>0</v>
      </c>
    </row>
    <row r="22" spans="1:3">
      <c r="A22" s="11" t="s">
        <v>21</v>
      </c>
      <c r="B22" s="12">
        <v>4140000</v>
      </c>
      <c r="C22" s="12">
        <v>0</v>
      </c>
    </row>
    <row r="23" spans="1:3">
      <c r="A23" s="11" t="s">
        <v>22</v>
      </c>
      <c r="B23" s="12">
        <v>12955000</v>
      </c>
      <c r="C23" s="12">
        <v>0</v>
      </c>
    </row>
    <row r="24" spans="1:3">
      <c r="A24" s="11" t="s">
        <v>23</v>
      </c>
      <c r="B24" s="12">
        <v>3815000</v>
      </c>
      <c r="C24" s="12">
        <v>0</v>
      </c>
    </row>
    <row r="25" spans="1:3">
      <c r="A25" s="9" t="s">
        <v>24</v>
      </c>
      <c r="B25" s="10">
        <f>B26+B27+B28+B29+B30+B31+B32+B33+B34</f>
        <v>56867295</v>
      </c>
      <c r="C25" s="10">
        <f>C26+C27+C28+C29+C30+C31+C32+C33+C34</f>
        <v>0</v>
      </c>
    </row>
    <row r="26" spans="1:3">
      <c r="A26" s="11" t="s">
        <v>25</v>
      </c>
      <c r="B26" s="12">
        <v>350000</v>
      </c>
      <c r="C26" s="12">
        <v>0</v>
      </c>
    </row>
    <row r="27" spans="1:3">
      <c r="A27" s="11" t="s">
        <v>26</v>
      </c>
      <c r="B27" s="12">
        <v>45716716</v>
      </c>
      <c r="C27" s="12">
        <v>0</v>
      </c>
    </row>
    <row r="28" spans="1:3">
      <c r="A28" s="11" t="s">
        <v>27</v>
      </c>
      <c r="B28" s="12">
        <v>771100</v>
      </c>
      <c r="C28" s="12">
        <v>0</v>
      </c>
    </row>
    <row r="29" spans="1:3">
      <c r="A29" s="11" t="s">
        <v>28</v>
      </c>
      <c r="B29" s="12">
        <v>10000</v>
      </c>
      <c r="C29" s="12">
        <v>0</v>
      </c>
    </row>
    <row r="30" spans="1:3">
      <c r="A30" s="11" t="s">
        <v>29</v>
      </c>
      <c r="B30" s="12">
        <v>323300</v>
      </c>
      <c r="C30" s="12">
        <v>0</v>
      </c>
    </row>
    <row r="31" spans="1:3">
      <c r="A31" s="11" t="s">
        <v>30</v>
      </c>
      <c r="B31" s="12">
        <v>950497</v>
      </c>
      <c r="C31" s="12">
        <v>0</v>
      </c>
    </row>
    <row r="32" spans="1:3">
      <c r="A32" s="11" t="s">
        <v>31</v>
      </c>
      <c r="B32" s="12">
        <v>6405000</v>
      </c>
      <c r="C32" s="12">
        <v>0</v>
      </c>
    </row>
    <row r="33" spans="1:3">
      <c r="A33" s="11" t="s">
        <v>32</v>
      </c>
      <c r="B33" s="12">
        <v>0</v>
      </c>
      <c r="C33" s="12">
        <v>0</v>
      </c>
    </row>
    <row r="34" spans="1:3">
      <c r="A34" s="11" t="s">
        <v>33</v>
      </c>
      <c r="B34" s="12">
        <v>2340682</v>
      </c>
      <c r="C34" s="12">
        <v>0</v>
      </c>
    </row>
    <row r="35" spans="1:3">
      <c r="A35" s="9" t="s">
        <v>34</v>
      </c>
      <c r="B35" s="10">
        <v>0</v>
      </c>
      <c r="C35" s="10">
        <v>0</v>
      </c>
    </row>
    <row r="36" spans="1:3">
      <c r="A36" s="11" t="s">
        <v>35</v>
      </c>
      <c r="B36" s="12">
        <v>0</v>
      </c>
      <c r="C36" s="12">
        <v>0</v>
      </c>
    </row>
    <row r="37" spans="1:3">
      <c r="A37" s="11" t="s">
        <v>36</v>
      </c>
      <c r="B37" s="12">
        <v>0</v>
      </c>
      <c r="C37" s="12">
        <v>0</v>
      </c>
    </row>
    <row r="38" spans="1:3">
      <c r="A38" s="11" t="s">
        <v>37</v>
      </c>
      <c r="B38" s="12">
        <v>0</v>
      </c>
      <c r="C38" s="12">
        <v>0</v>
      </c>
    </row>
    <row r="39" spans="1:3">
      <c r="A39" s="11" t="s">
        <v>38</v>
      </c>
      <c r="B39" s="12">
        <v>0</v>
      </c>
      <c r="C39" s="12">
        <v>0</v>
      </c>
    </row>
    <row r="40" spans="1:3">
      <c r="A40" s="11" t="s">
        <v>39</v>
      </c>
      <c r="B40" s="12">
        <v>0</v>
      </c>
      <c r="C40" s="12">
        <v>0</v>
      </c>
    </row>
    <row r="41" spans="1:3">
      <c r="A41" s="11" t="s">
        <v>40</v>
      </c>
      <c r="B41" s="12">
        <v>0</v>
      </c>
      <c r="C41" s="12">
        <v>0</v>
      </c>
    </row>
    <row r="42" spans="1:3">
      <c r="A42" s="11" t="s">
        <v>41</v>
      </c>
      <c r="B42" s="12">
        <v>0</v>
      </c>
      <c r="C42" s="12">
        <v>0</v>
      </c>
    </row>
    <row r="43" spans="1:3">
      <c r="A43" s="11" t="s">
        <v>42</v>
      </c>
      <c r="B43" s="12">
        <v>0</v>
      </c>
      <c r="C43" s="12">
        <v>0</v>
      </c>
    </row>
    <row r="44" spans="1:3">
      <c r="A44" s="9" t="s">
        <v>43</v>
      </c>
      <c r="B44" s="10">
        <v>0</v>
      </c>
      <c r="C44" s="10">
        <v>0</v>
      </c>
    </row>
    <row r="45" spans="1:3">
      <c r="A45" s="11" t="s">
        <v>44</v>
      </c>
      <c r="B45" s="12">
        <v>0</v>
      </c>
      <c r="C45" s="12">
        <v>0</v>
      </c>
    </row>
    <row r="46" spans="1:3">
      <c r="A46" s="11" t="s">
        <v>45</v>
      </c>
      <c r="B46" s="12">
        <v>0</v>
      </c>
      <c r="C46" s="12">
        <v>0</v>
      </c>
    </row>
    <row r="47" spans="1:3">
      <c r="A47" s="11" t="s">
        <v>46</v>
      </c>
      <c r="B47" s="12">
        <v>0</v>
      </c>
      <c r="C47" s="12">
        <v>0</v>
      </c>
    </row>
    <row r="48" spans="1:3">
      <c r="A48" s="11" t="s">
        <v>47</v>
      </c>
      <c r="B48" s="12">
        <v>0</v>
      </c>
      <c r="C48" s="12">
        <v>0</v>
      </c>
    </row>
    <row r="49" spans="1:3">
      <c r="A49" s="11" t="s">
        <v>48</v>
      </c>
      <c r="B49" s="12">
        <v>0</v>
      </c>
      <c r="C49" s="12">
        <v>0</v>
      </c>
    </row>
    <row r="50" spans="1:3">
      <c r="A50" s="11" t="s">
        <v>49</v>
      </c>
      <c r="B50" s="12">
        <v>0</v>
      </c>
      <c r="C50" s="12">
        <v>0</v>
      </c>
    </row>
    <row r="51" spans="1:3">
      <c r="A51" s="9" t="s">
        <v>50</v>
      </c>
      <c r="B51" s="10">
        <f>B52+B53+B54+B55+B56+B57+B58+B59+B60</f>
        <v>5320000</v>
      </c>
      <c r="C51" s="10">
        <f>C52+C53+C54+C55+C56+C57+C58+C59+C60</f>
        <v>0</v>
      </c>
    </row>
    <row r="52" spans="1:3">
      <c r="A52" s="11" t="s">
        <v>51</v>
      </c>
      <c r="B52" s="12">
        <v>1385000</v>
      </c>
      <c r="C52" s="12">
        <v>0</v>
      </c>
    </row>
    <row r="53" spans="1:3">
      <c r="A53" s="11" t="s">
        <v>52</v>
      </c>
      <c r="B53" s="12">
        <v>275000</v>
      </c>
      <c r="C53" s="12">
        <v>0</v>
      </c>
    </row>
    <row r="54" spans="1:3">
      <c r="A54" s="11" t="s">
        <v>53</v>
      </c>
      <c r="B54" s="12">
        <v>0</v>
      </c>
      <c r="C54" s="12">
        <v>0</v>
      </c>
    </row>
    <row r="55" spans="1:3">
      <c r="A55" s="11" t="s">
        <v>54</v>
      </c>
      <c r="B55" s="12">
        <v>2500000</v>
      </c>
      <c r="C55" s="12">
        <v>0</v>
      </c>
    </row>
    <row r="56" spans="1:3">
      <c r="A56" s="11" t="s">
        <v>55</v>
      </c>
      <c r="B56" s="12">
        <v>1060000</v>
      </c>
      <c r="C56" s="12">
        <v>0</v>
      </c>
    </row>
    <row r="57" spans="1:3">
      <c r="A57" s="11" t="s">
        <v>56</v>
      </c>
      <c r="B57" s="12">
        <v>100000</v>
      </c>
      <c r="C57" s="12">
        <v>0</v>
      </c>
    </row>
    <row r="58" spans="1:3">
      <c r="A58" s="11" t="s">
        <v>57</v>
      </c>
      <c r="B58" s="12">
        <v>0</v>
      </c>
      <c r="C58" s="12">
        <v>0</v>
      </c>
    </row>
    <row r="59" spans="1:3">
      <c r="A59" s="11" t="s">
        <v>58</v>
      </c>
      <c r="B59" s="12">
        <v>0</v>
      </c>
      <c r="C59" s="12">
        <v>0</v>
      </c>
    </row>
    <row r="60" spans="1:3">
      <c r="A60" s="11" t="s">
        <v>59</v>
      </c>
      <c r="B60" s="12">
        <v>0</v>
      </c>
      <c r="C60" s="12">
        <v>0</v>
      </c>
    </row>
    <row r="61" spans="1:3">
      <c r="A61" s="9" t="s">
        <v>60</v>
      </c>
      <c r="B61" s="10">
        <f>B62+B63+B64+B65</f>
        <v>0</v>
      </c>
      <c r="C61" s="10">
        <f>C62+C63+C64+C65</f>
        <v>0</v>
      </c>
    </row>
    <row r="62" spans="1:3">
      <c r="A62" s="11" t="s">
        <v>61</v>
      </c>
      <c r="B62" s="12">
        <v>0</v>
      </c>
      <c r="C62" s="12">
        <v>0</v>
      </c>
    </row>
    <row r="63" spans="1:3">
      <c r="A63" s="11" t="s">
        <v>62</v>
      </c>
      <c r="B63" s="12">
        <v>0</v>
      </c>
      <c r="C63" s="12">
        <v>0</v>
      </c>
    </row>
    <row r="64" spans="1:3">
      <c r="A64" s="11" t="s">
        <v>63</v>
      </c>
      <c r="B64" s="12">
        <v>0</v>
      </c>
      <c r="C64" s="12">
        <v>0</v>
      </c>
    </row>
    <row r="65" spans="1:3">
      <c r="A65" s="11" t="s">
        <v>64</v>
      </c>
      <c r="B65" s="12">
        <v>0</v>
      </c>
      <c r="C65" s="12">
        <v>0</v>
      </c>
    </row>
    <row r="66" spans="1:3">
      <c r="A66" s="9" t="s">
        <v>65</v>
      </c>
      <c r="B66" s="10">
        <f>B67+B68</f>
        <v>0</v>
      </c>
      <c r="C66" s="10">
        <f>C67+C68</f>
        <v>0</v>
      </c>
    </row>
    <row r="67" spans="1:3">
      <c r="A67" s="11" t="s">
        <v>66</v>
      </c>
      <c r="B67" s="12">
        <v>0</v>
      </c>
      <c r="C67" s="12">
        <v>0</v>
      </c>
    </row>
    <row r="68" spans="1:3">
      <c r="A68" s="11" t="s">
        <v>67</v>
      </c>
      <c r="B68" s="12">
        <v>0</v>
      </c>
      <c r="C68" s="12">
        <v>0</v>
      </c>
    </row>
    <row r="69" spans="1:3">
      <c r="A69" s="9" t="s">
        <v>68</v>
      </c>
      <c r="B69" s="10">
        <f>B70+B71+B72</f>
        <v>0</v>
      </c>
      <c r="C69" s="10">
        <f>C70+C71+C72</f>
        <v>0</v>
      </c>
    </row>
    <row r="70" spans="1:3">
      <c r="A70" s="11" t="s">
        <v>69</v>
      </c>
      <c r="B70" s="12">
        <v>0</v>
      </c>
      <c r="C70" s="12">
        <v>0</v>
      </c>
    </row>
    <row r="71" spans="1:3">
      <c r="A71" s="11" t="s">
        <v>70</v>
      </c>
      <c r="B71" s="12">
        <v>0</v>
      </c>
      <c r="C71" s="12">
        <v>0</v>
      </c>
    </row>
    <row r="72" spans="1:3">
      <c r="A72" s="11" t="s">
        <v>71</v>
      </c>
      <c r="B72" s="12">
        <v>0</v>
      </c>
      <c r="C72" s="12">
        <v>0</v>
      </c>
    </row>
    <row r="73" spans="1:3">
      <c r="A73" s="7" t="s">
        <v>72</v>
      </c>
      <c r="B73" s="8">
        <f>B74</f>
        <v>0</v>
      </c>
      <c r="C73" s="8">
        <f>C74</f>
        <v>0</v>
      </c>
    </row>
    <row r="74" spans="1:3">
      <c r="A74" s="9" t="s">
        <v>73</v>
      </c>
      <c r="B74" s="10">
        <f>B75+B76</f>
        <v>0</v>
      </c>
      <c r="C74" s="10">
        <f>C75+C76</f>
        <v>0</v>
      </c>
    </row>
    <row r="75" spans="1:3">
      <c r="A75" s="11" t="s">
        <v>74</v>
      </c>
      <c r="B75" s="12">
        <v>0</v>
      </c>
      <c r="C75" s="12">
        <v>0</v>
      </c>
    </row>
    <row r="76" spans="1:3">
      <c r="A76" s="11" t="s">
        <v>75</v>
      </c>
      <c r="B76" s="12">
        <v>0</v>
      </c>
      <c r="C76" s="12">
        <v>0</v>
      </c>
    </row>
    <row r="77" spans="1:3">
      <c r="A77" s="9" t="s">
        <v>76</v>
      </c>
      <c r="B77" s="10">
        <f>B78+B79</f>
        <v>0</v>
      </c>
      <c r="C77" s="10">
        <f>C78+C79</f>
        <v>0</v>
      </c>
    </row>
    <row r="78" spans="1:3">
      <c r="A78" s="11" t="s">
        <v>77</v>
      </c>
      <c r="B78" s="12">
        <v>0</v>
      </c>
      <c r="C78" s="12">
        <v>0</v>
      </c>
    </row>
    <row r="79" spans="1:3">
      <c r="A79" s="11" t="s">
        <v>78</v>
      </c>
      <c r="B79" s="12">
        <v>0</v>
      </c>
      <c r="C79" s="12">
        <v>0</v>
      </c>
    </row>
    <row r="80" spans="1:3">
      <c r="A80" s="9" t="s">
        <v>79</v>
      </c>
      <c r="B80" s="10">
        <f>B81</f>
        <v>0</v>
      </c>
      <c r="C80" s="10">
        <f>C81</f>
        <v>0</v>
      </c>
    </row>
    <row r="81" spans="1:3">
      <c r="A81" s="11" t="s">
        <v>80</v>
      </c>
      <c r="B81" s="12">
        <v>0</v>
      </c>
      <c r="C81" s="12">
        <v>0</v>
      </c>
    </row>
    <row r="82" spans="1:3">
      <c r="A82" s="13" t="s">
        <v>81</v>
      </c>
      <c r="B82" s="14">
        <f>B73+B8</f>
        <v>234477905</v>
      </c>
      <c r="C82" s="14">
        <f>C73+C8</f>
        <v>0</v>
      </c>
    </row>
    <row r="83" spans="1:3" ht="15.75" thickBot="1">
      <c r="A83" s="15"/>
    </row>
    <row r="84" spans="1:3" ht="15.75" thickBot="1">
      <c r="A84" s="16" t="s">
        <v>82</v>
      </c>
    </row>
    <row r="85" spans="1:3" ht="30.75" thickBot="1">
      <c r="A85" s="17" t="s">
        <v>83</v>
      </c>
    </row>
    <row r="86" spans="1:3" ht="60.75" thickBot="1">
      <c r="A86" s="18" t="s">
        <v>84</v>
      </c>
    </row>
    <row r="87" spans="1:3">
      <c r="A87" s="19"/>
    </row>
    <row r="89" spans="1:3">
      <c r="A89" t="s">
        <v>85</v>
      </c>
      <c r="B89" t="s">
        <v>86</v>
      </c>
    </row>
    <row r="90" spans="1:3">
      <c r="A90" s="20" t="s">
        <v>87</v>
      </c>
      <c r="B90" t="s">
        <v>88</v>
      </c>
    </row>
    <row r="91" spans="1:3">
      <c r="A91" s="20" t="s">
        <v>89</v>
      </c>
      <c r="B91" t="s">
        <v>90</v>
      </c>
    </row>
  </sheetData>
  <mergeCells count="8"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OAI</cp:lastModifiedBy>
  <dcterms:created xsi:type="dcterms:W3CDTF">2024-02-06T20:09:53Z</dcterms:created>
  <dcterms:modified xsi:type="dcterms:W3CDTF">2024-02-06T20:11:37Z</dcterms:modified>
</cp:coreProperties>
</file>